
<file path=[Content_Types].xml><?xml version="1.0" encoding="utf-8"?>
<Types xmlns="http://schemas.openxmlformats.org/package/2006/content-types">
  <Default Extension="rels" ContentType="application/vnd.openxmlformats-package.relationships+xml"/>
  <Override PartName="/xl/worksheets/sheet12.xml" ContentType="application/vnd.openxmlformats-officedocument.spreadsheetml.worksheet+xml"/>
  <Override PartName="/xl/comments5.xml" ContentType="application/vnd.openxmlformats-officedocument.spreadsheetml.comments+xml"/>
  <Override PartName="/xl/comments14.xml" ContentType="application/vnd.openxmlformats-officedocument.spreadsheetml.comments+xml"/>
  <Default Extension="xml" ContentType="application/xml"/>
  <Override PartName="/xl/worksheets/sheet10.xml" ContentType="application/vnd.openxmlformats-officedocument.spreadsheetml.worksheet+xml"/>
  <Override PartName="/xl/comments3.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xl/worksheets/sheet1.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comments10.xml" ContentType="application/vnd.openxmlformats-officedocument.spreadsheetml.comments+xml"/>
  <Override PartName="/xl/worksheets/sheet6.xml" ContentType="application/vnd.openxmlformats-officedocument.spreadsheetml.worksheet+xml"/>
  <Override PartName="/docProps/core.xml" ContentType="application/vnd.openxmlformats-package.core-properties+xml"/>
  <Override PartName="/xl/comments8.xml" ContentType="application/vnd.openxmlformats-officedocument.spreadsheetml.comments+xml"/>
  <Override PartName="/xl/worksheets/sheet4.xml" ContentType="application/vnd.openxmlformats-officedocument.spreadsheetml.worksheet+xml"/>
  <Override PartName="/docProps/app.xml" ContentType="application/vnd.openxmlformats-officedocument.extended-properties+xml"/>
  <Override PartName="/xl/comments6.xml" ContentType="application/vnd.openxmlformats-officedocument.spreadsheetml.comments+xml"/>
  <Override PartName="/xl/worksheets/sheet13.xml" ContentType="application/vnd.openxmlformats-officedocument.spreadsheetml.worksheet+xml"/>
  <Override PartName="/xl/comments4.xml" ContentType="application/vnd.openxmlformats-officedocument.spreadsheetml.comments+xml"/>
  <Override PartName="/xl/worksheets/sheet11.xml" ContentType="application/vnd.openxmlformats-officedocument.spreadsheetml.worksheet+xml"/>
  <Override PartName="/xl/comments13.xml" ContentType="application/vnd.openxmlformats-officedocument.spreadsheetml.comments+xml"/>
  <Override PartName="/xl/worksheets/sheet2.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comments11.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Default Extension="vml" ContentType="application/vnd.openxmlformats-officedocument.vmlDrawing"/>
  <Override PartName="/xl/sharedStrings.xml" ContentType="application/vnd.openxmlformats-officedocument.spreadsheetml.sharedStrings+xml"/>
  <Override PartName="/xl/worksheets/sheet7.xml" ContentType="application/vnd.openxmlformats-officedocument.spreadsheetml.worksheet+xml"/>
  <Override PartName="/xl/comments9.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worksheets/sheet14.xml" ContentType="application/vnd.openxmlformats-officedocument.spreadsheetml.worksheet+xml"/>
  <Override PartName="/xl/comments7.xml" ContentType="application/vnd.openxmlformats-officedocument.spreadsheetml.comment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20" yWindow="-20" windowWidth="23820" windowHeight="17380"/>
  </bookViews>
  <sheets>
    <sheet name="Anleitung" sheetId="1" r:id="rId1"/>
    <sheet name="1.1" sheetId="2" r:id="rId2"/>
    <sheet name="2.1" sheetId="3" r:id="rId3"/>
    <sheet name="2.2" sheetId="4" r:id="rId4"/>
    <sheet name="2.3" sheetId="5" r:id="rId5"/>
    <sheet name="2.4" sheetId="6" r:id="rId6"/>
    <sheet name="2.5" sheetId="7" r:id="rId7"/>
    <sheet name="2.6" sheetId="8" r:id="rId8"/>
    <sheet name="3.1" sheetId="9" r:id="rId9"/>
    <sheet name="3.2" sheetId="10" r:id="rId10"/>
    <sheet name="3.3" sheetId="11" r:id="rId11"/>
    <sheet name="4.1" sheetId="12" r:id="rId12"/>
    <sheet name="4.2" sheetId="13" r:id="rId13"/>
    <sheet name="_Config" sheetId="14" r:id="rId14"/>
  </sheets>
  <calcPr calcId="13040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J36" i="3"/>
  <c r="G36"/>
  <c r="K36"/>
  <c r="G16"/>
  <c r="J28"/>
  <c r="G28"/>
  <c r="K28"/>
  <c r="J29"/>
  <c r="G29"/>
  <c r="K29"/>
  <c r="J32"/>
  <c r="G32"/>
  <c r="K32"/>
  <c r="J33"/>
  <c r="G33"/>
  <c r="K33"/>
  <c r="J34"/>
  <c r="G34"/>
  <c r="K34"/>
  <c r="J35"/>
  <c r="G35"/>
  <c r="K35"/>
  <c r="J17"/>
  <c r="G17"/>
  <c r="K17"/>
  <c r="J21"/>
  <c r="G21"/>
  <c r="K21"/>
  <c r="J22"/>
  <c r="G22"/>
  <c r="K22"/>
  <c r="J23"/>
  <c r="G23"/>
  <c r="K23"/>
  <c r="J25"/>
  <c r="G25"/>
  <c r="K25"/>
  <c r="G14"/>
  <c r="J14"/>
  <c r="K14"/>
  <c r="F39"/>
  <c r="J38"/>
  <c r="G38"/>
  <c r="K38"/>
  <c r="J37"/>
  <c r="G37"/>
  <c r="K37"/>
  <c r="J31"/>
  <c r="G31"/>
  <c r="K31"/>
  <c r="J30"/>
  <c r="G30"/>
  <c r="K30"/>
  <c r="J27"/>
  <c r="G27"/>
  <c r="K27"/>
  <c r="J26"/>
  <c r="G26"/>
  <c r="K26"/>
  <c r="J24"/>
  <c r="G24"/>
  <c r="K24"/>
  <c r="J20"/>
  <c r="G20"/>
  <c r="K20"/>
  <c r="J19"/>
  <c r="G19"/>
  <c r="K19"/>
  <c r="J18"/>
  <c r="G18"/>
  <c r="K18"/>
  <c r="J16"/>
  <c r="J15"/>
  <c r="G15"/>
  <c r="K15"/>
  <c r="K16"/>
  <c r="K39"/>
  <c r="J39"/>
  <c r="G15" i="4"/>
  <c r="J15"/>
  <c r="K15"/>
  <c r="J17"/>
  <c r="G17"/>
  <c r="K17"/>
  <c r="J21"/>
  <c r="G21"/>
  <c r="K21"/>
  <c r="J32"/>
  <c r="G32"/>
  <c r="K32"/>
  <c r="J33"/>
  <c r="G33"/>
  <c r="K33"/>
  <c r="G14"/>
  <c r="J14"/>
  <c r="K14"/>
  <c r="J22"/>
  <c r="G22"/>
  <c r="K22"/>
  <c r="J20"/>
  <c r="G20"/>
  <c r="K20"/>
  <c r="J19"/>
  <c r="G19"/>
  <c r="K19"/>
  <c r="J18"/>
  <c r="G18"/>
  <c r="K18"/>
  <c r="J16"/>
  <c r="G16"/>
  <c r="K16"/>
  <c r="F39"/>
  <c r="J38"/>
  <c r="G38"/>
  <c r="K38"/>
  <c r="J37"/>
  <c r="G37"/>
  <c r="K37"/>
  <c r="J36"/>
  <c r="G36"/>
  <c r="K36"/>
  <c r="J35"/>
  <c r="G35"/>
  <c r="K35"/>
  <c r="J34"/>
  <c r="G34"/>
  <c r="K34"/>
  <c r="J31"/>
  <c r="G31"/>
  <c r="K31"/>
  <c r="J30"/>
  <c r="G30"/>
  <c r="K30"/>
  <c r="J29"/>
  <c r="G29"/>
  <c r="K29"/>
  <c r="J28"/>
  <c r="G28"/>
  <c r="K28"/>
  <c r="J27"/>
  <c r="G27"/>
  <c r="K27"/>
  <c r="J26"/>
  <c r="G26"/>
  <c r="K26"/>
  <c r="J25"/>
  <c r="G25"/>
  <c r="K25"/>
  <c r="J24"/>
  <c r="G24"/>
  <c r="K24"/>
  <c r="J23"/>
  <c r="G23"/>
  <c r="K23"/>
  <c r="K39"/>
  <c r="J39"/>
  <c r="J33" i="5"/>
  <c r="G33"/>
  <c r="K33"/>
  <c r="J27"/>
  <c r="G27"/>
  <c r="K27"/>
  <c r="J22"/>
  <c r="G22"/>
  <c r="K22"/>
  <c r="G14"/>
  <c r="J14"/>
  <c r="K14"/>
  <c r="G15"/>
  <c r="J15"/>
  <c r="K15"/>
  <c r="J17"/>
  <c r="G17"/>
  <c r="K17"/>
  <c r="J18"/>
  <c r="G18"/>
  <c r="K18"/>
  <c r="J21"/>
  <c r="G21"/>
  <c r="K21"/>
  <c r="J23"/>
  <c r="G23"/>
  <c r="K23"/>
  <c r="J29"/>
  <c r="G29"/>
  <c r="K29"/>
  <c r="J34"/>
  <c r="G34"/>
  <c r="K34"/>
  <c r="J35"/>
  <c r="G35"/>
  <c r="K35"/>
  <c r="J37"/>
  <c r="G37"/>
  <c r="K37"/>
  <c r="J38"/>
  <c r="G38"/>
  <c r="K38"/>
  <c r="G24"/>
  <c r="J24"/>
  <c r="K24"/>
  <c r="G25"/>
  <c r="J25"/>
  <c r="K25"/>
  <c r="G26"/>
  <c r="J26"/>
  <c r="K26"/>
  <c r="G28"/>
  <c r="J28"/>
  <c r="K28"/>
  <c r="F39"/>
  <c r="J36"/>
  <c r="G36"/>
  <c r="K36"/>
  <c r="J32"/>
  <c r="G32"/>
  <c r="K32"/>
  <c r="J31"/>
  <c r="G31"/>
  <c r="K31"/>
  <c r="J30"/>
  <c r="G30"/>
  <c r="K30"/>
  <c r="J20"/>
  <c r="G20"/>
  <c r="K20"/>
  <c r="J19"/>
  <c r="G19"/>
  <c r="K19"/>
  <c r="J16"/>
  <c r="G16"/>
  <c r="K16"/>
  <c r="J39"/>
  <c r="K39"/>
  <c r="F39" i="6"/>
  <c r="G39"/>
  <c r="F38"/>
  <c r="G38"/>
  <c r="F37"/>
  <c r="G37"/>
  <c r="F36"/>
  <c r="G36"/>
  <c r="F35"/>
  <c r="G35"/>
  <c r="F34"/>
  <c r="G34"/>
  <c r="F33"/>
  <c r="G33"/>
  <c r="F32"/>
  <c r="G32"/>
  <c r="F31"/>
  <c r="G31"/>
  <c r="F30"/>
  <c r="G30"/>
  <c r="F29"/>
  <c r="G29"/>
  <c r="F28"/>
  <c r="G28"/>
  <c r="F27"/>
  <c r="G27"/>
  <c r="F26"/>
  <c r="G26"/>
  <c r="F25"/>
  <c r="G25"/>
  <c r="F24"/>
  <c r="G24"/>
  <c r="F23"/>
  <c r="G23"/>
  <c r="F22"/>
  <c r="G22"/>
  <c r="F21"/>
  <c r="G21"/>
  <c r="F20"/>
  <c r="G20"/>
  <c r="F19"/>
  <c r="G19"/>
  <c r="F18"/>
  <c r="G18"/>
  <c r="F17"/>
  <c r="G17"/>
  <c r="F16"/>
  <c r="G16"/>
  <c r="F15"/>
  <c r="G15"/>
  <c r="F14"/>
  <c r="G14"/>
  <c r="F13"/>
  <c r="F12"/>
  <c r="G12"/>
  <c r="F40"/>
  <c r="G13"/>
  <c r="G40"/>
  <c r="F39" i="7"/>
  <c r="G39"/>
  <c r="F38"/>
  <c r="G38"/>
  <c r="F37"/>
  <c r="G37"/>
  <c r="F36"/>
  <c r="G36"/>
  <c r="F35"/>
  <c r="G35"/>
  <c r="F34"/>
  <c r="G34"/>
  <c r="F33"/>
  <c r="G33"/>
  <c r="F32"/>
  <c r="G32"/>
  <c r="F31"/>
  <c r="G31"/>
  <c r="F30"/>
  <c r="G30"/>
  <c r="F29"/>
  <c r="G29"/>
  <c r="F28"/>
  <c r="G28"/>
  <c r="F27"/>
  <c r="G27"/>
  <c r="F26"/>
  <c r="G26"/>
  <c r="F25"/>
  <c r="G25"/>
  <c r="F24"/>
  <c r="G24"/>
  <c r="F23"/>
  <c r="G23"/>
  <c r="F22"/>
  <c r="G22"/>
  <c r="F21"/>
  <c r="G21"/>
  <c r="F20"/>
  <c r="G20"/>
  <c r="F19"/>
  <c r="G19"/>
  <c r="F18"/>
  <c r="G18"/>
  <c r="F17"/>
  <c r="G17"/>
  <c r="F16"/>
  <c r="G16"/>
  <c r="F15"/>
  <c r="G15"/>
  <c r="F14"/>
  <c r="G14"/>
  <c r="F13"/>
  <c r="G13"/>
  <c r="F12"/>
  <c r="G12"/>
  <c r="F40"/>
  <c r="G40"/>
  <c r="F39" i="8"/>
  <c r="G39"/>
  <c r="F38"/>
  <c r="G38"/>
  <c r="F37"/>
  <c r="G37"/>
  <c r="F36"/>
  <c r="G36"/>
  <c r="F35"/>
  <c r="G35"/>
  <c r="F34"/>
  <c r="G34"/>
  <c r="F33"/>
  <c r="G33"/>
  <c r="F32"/>
  <c r="G32"/>
  <c r="F31"/>
  <c r="G31"/>
  <c r="F30"/>
  <c r="G30"/>
  <c r="F29"/>
  <c r="G29"/>
  <c r="F28"/>
  <c r="G28"/>
  <c r="F27"/>
  <c r="G27"/>
  <c r="F26"/>
  <c r="G26"/>
  <c r="F25"/>
  <c r="G25"/>
  <c r="F24"/>
  <c r="G24"/>
  <c r="F23"/>
  <c r="G23"/>
  <c r="F22"/>
  <c r="G22"/>
  <c r="F21"/>
  <c r="G21"/>
  <c r="F20"/>
  <c r="G20"/>
  <c r="F19"/>
  <c r="G19"/>
  <c r="F18"/>
  <c r="G18"/>
  <c r="F17"/>
  <c r="G17"/>
  <c r="F16"/>
  <c r="G16"/>
  <c r="F15"/>
  <c r="G15"/>
  <c r="F14"/>
  <c r="G14"/>
  <c r="F13"/>
  <c r="G13"/>
  <c r="F12"/>
  <c r="F40"/>
  <c r="G12"/>
  <c r="G40"/>
  <c r="C33" i="9"/>
  <c r="D29"/>
  <c r="C19"/>
  <c r="D15"/>
  <c r="D9"/>
  <c r="D32"/>
  <c r="D30"/>
  <c r="D31"/>
  <c r="D27"/>
  <c r="D25"/>
  <c r="D26"/>
  <c r="D23"/>
  <c r="D24"/>
  <c r="D10"/>
  <c r="D11"/>
  <c r="D12"/>
  <c r="D13"/>
  <c r="D16"/>
  <c r="D17"/>
  <c r="D18"/>
  <c r="D14"/>
  <c r="D28"/>
  <c r="D19"/>
  <c r="D33"/>
  <c r="C33" i="10"/>
  <c r="D29"/>
  <c r="D32"/>
  <c r="D31"/>
  <c r="C19"/>
  <c r="D18"/>
  <c r="D17"/>
  <c r="D16"/>
  <c r="D13"/>
  <c r="D12"/>
  <c r="D11"/>
  <c r="D10"/>
  <c r="D27"/>
  <c r="D30"/>
  <c r="D23"/>
  <c r="D24"/>
  <c r="D25"/>
  <c r="D9"/>
  <c r="D26"/>
  <c r="D14"/>
  <c r="D28"/>
  <c r="D15"/>
  <c r="D33"/>
  <c r="D19"/>
  <c r="C33" i="11"/>
  <c r="D32"/>
  <c r="C19"/>
  <c r="D23"/>
  <c r="D9"/>
  <c r="D10"/>
  <c r="D11"/>
  <c r="D12"/>
  <c r="D13"/>
  <c r="D16"/>
  <c r="D17"/>
  <c r="D18"/>
  <c r="D24"/>
  <c r="D25"/>
  <c r="D26"/>
  <c r="D14"/>
  <c r="D27"/>
  <c r="D15"/>
  <c r="D28"/>
  <c r="D29"/>
  <c r="D30"/>
  <c r="D31"/>
  <c r="D33"/>
  <c r="D19"/>
  <c r="C26" i="12"/>
  <c r="C15"/>
  <c r="E19"/>
  <c r="E21"/>
  <c r="E26"/>
  <c r="C21"/>
  <c r="C10"/>
  <c r="C12"/>
  <c r="C19"/>
  <c r="C25"/>
  <c r="C14"/>
  <c r="E25"/>
  <c r="E27"/>
  <c r="E32"/>
  <c r="C20"/>
  <c r="C22"/>
  <c r="E20"/>
  <c r="E22"/>
  <c r="E33"/>
  <c r="E34"/>
  <c r="C27"/>
  <c r="C32"/>
  <c r="C11"/>
  <c r="C13"/>
  <c r="C16"/>
  <c r="C31"/>
  <c r="C33"/>
  <c r="C34"/>
  <c r="C37"/>
  <c r="C35"/>
  <c r="C36"/>
  <c r="B5" i="13"/>
  <c r="B9"/>
  <c r="B6"/>
  <c r="B8"/>
  <c r="B7"/>
</calcChain>
</file>

<file path=xl/comments1.xml><?xml version="1.0" encoding="utf-8"?>
<comments xmlns="http://schemas.openxmlformats.org/spreadsheetml/2006/main">
  <authors>
    <author/>
  </authors>
  <commentList>
    <comment ref="C1" authorId="0">
      <text>
        <r>
          <rPr>
            <sz val="10"/>
            <color rgb="FF000000"/>
            <rFont val="Arial"/>
            <scheme val="minor"/>
          </rPr>
          <t>Projektbeschreibung</t>
        </r>
      </text>
    </comment>
    <comment ref="B6" authorId="0">
      <text>
        <r>
          <rPr>
            <sz val="10"/>
            <color rgb="FF000000"/>
            <rFont val="Arial"/>
            <scheme val="minor"/>
          </rPr>
          <t>Auf diesen Seiten können die internen (gelb) sowie die externen (blau) Personalkosten eingegeben werden.</t>
        </r>
      </text>
    </comment>
  </commentList>
</comments>
</file>

<file path=xl/comments2.xml><?xml version="1.0" encoding="utf-8"?>
<comments xmlns="http://schemas.openxmlformats.org/spreadsheetml/2006/main">
  <authors>
    <author/>
  </authors>
  <commentList>
    <comment ref="A1" authorId="0">
      <text>
        <r>
          <rPr>
            <sz val="10"/>
            <color rgb="FF000000"/>
            <rFont val="Arial"/>
            <scheme val="minor"/>
          </rPr>
          <t>Anleitung</t>
        </r>
      </text>
    </comment>
    <comment ref="E1" authorId="0">
      <text>
        <r>
          <rPr>
            <sz val="10"/>
            <color rgb="FF000000"/>
            <rFont val="Arial"/>
            <scheme val="minor"/>
          </rPr>
          <t>Jährlicher Arbeitsaufwand, bisher</t>
        </r>
      </text>
    </comment>
  </commentList>
</comments>
</file>

<file path=xl/comments3.xml><?xml version="1.0" encoding="utf-8"?>
<comments xmlns="http://schemas.openxmlformats.org/spreadsheetml/2006/main">
  <authors>
    <author/>
  </authors>
  <commentList>
    <comment ref="A1" authorId="0">
      <text>
        <r>
          <rPr>
            <sz val="10"/>
            <color rgb="FF000000"/>
            <rFont val="Arial"/>
            <scheme val="minor"/>
          </rPr>
          <t xml:space="preserve">1.1 Projektbeschreibung					</t>
        </r>
      </text>
    </comment>
    <comment ref="D1" authorId="0">
      <text>
        <r>
          <rPr>
            <sz val="10"/>
            <color rgb="FF000000"/>
            <rFont val="Arial"/>
            <scheme val="minor"/>
          </rPr>
          <t xml:space="preserve">2.2 Einmaliger Arbeitsaufwand										</t>
        </r>
      </text>
    </comment>
  </commentList>
</comments>
</file>

<file path=xl/comments4.xml><?xml version="1.0" encoding="utf-8"?>
<comments xmlns="http://schemas.openxmlformats.org/spreadsheetml/2006/main">
  <authors>
    <author/>
  </authors>
  <commentList>
    <comment ref="A1" authorId="0">
      <text>
        <r>
          <rPr>
            <sz val="10"/>
            <color rgb="FF000000"/>
            <rFont val="Arial"/>
            <scheme val="minor"/>
          </rPr>
          <t>2.1 Jährlicher Arbeitsaufwand, bisher</t>
        </r>
      </text>
    </comment>
    <comment ref="D1" authorId="0">
      <text>
        <r>
          <rPr>
            <sz val="10"/>
            <color rgb="FF000000"/>
            <rFont val="Arial"/>
            <scheme val="minor"/>
          </rPr>
          <t>2.3 Jährlicher Arbeitsaufwand, zukünftig</t>
        </r>
      </text>
    </comment>
  </commentList>
</comments>
</file>

<file path=xl/comments5.xml><?xml version="1.0" encoding="utf-8"?>
<comments xmlns="http://schemas.openxmlformats.org/spreadsheetml/2006/main">
  <authors>
    <author/>
  </authors>
  <commentList>
    <comment ref="D1" authorId="0">
      <text>
        <r>
          <rPr>
            <sz val="10"/>
            <color rgb="FF000000"/>
            <rFont val="Arial"/>
            <scheme val="minor"/>
          </rPr>
          <t xml:space="preserve">2.4 Externer Arbeitsaufwand, wiederkehrend, bisher						</t>
        </r>
      </text>
    </comment>
    <comment ref="A2" authorId="0">
      <text>
        <r>
          <rPr>
            <sz val="10"/>
            <color rgb="FF000000"/>
            <rFont val="Arial"/>
            <scheme val="minor"/>
          </rPr>
          <t xml:space="preserve">2.2 Einmaliger Arbeitsaufwand										</t>
        </r>
      </text>
    </comment>
  </commentList>
</comments>
</file>

<file path=xl/comments6.xml><?xml version="1.0" encoding="utf-8"?>
<comments xmlns="http://schemas.openxmlformats.org/spreadsheetml/2006/main">
  <authors>
    <author/>
    <author>Matthias Drabe</author>
  </authors>
  <commentList>
    <comment ref="A1" authorId="0">
      <text>
        <r>
          <rPr>
            <sz val="10"/>
            <color rgb="FF000000"/>
            <rFont val="Arial"/>
            <scheme val="minor"/>
          </rPr>
          <t>2.3 Jährlicher Arbeitsaufwand, zukünftig</t>
        </r>
      </text>
    </comment>
    <comment ref="D1" authorId="0">
      <text>
        <r>
          <rPr>
            <sz val="10"/>
            <color rgb="FF000000"/>
            <rFont val="Arial"/>
            <scheme val="minor"/>
          </rPr>
          <t xml:space="preserve">2.5 Externer Arbeitsaufwand, projektbezogen						</t>
        </r>
      </text>
    </comment>
    <comment ref="C12" authorId="1">
      <text>
        <r>
          <rPr>
            <sz val="9"/>
            <color indexed="81"/>
            <rFont val="Segoe UI"/>
          </rPr>
          <t>Falls pauschal offeriert wurde, kann der Wert in Spalte G überschrieben werden.</t>
        </r>
      </text>
    </comment>
  </commentList>
</comments>
</file>

<file path=xl/comments7.xml><?xml version="1.0" encoding="utf-8"?>
<comments xmlns="http://schemas.openxmlformats.org/spreadsheetml/2006/main">
  <authors>
    <author/>
    <author>Matthias Drabe</author>
  </authors>
  <commentList>
    <comment ref="A1" authorId="0">
      <text>
        <r>
          <rPr>
            <sz val="10"/>
            <color rgb="FF000000"/>
            <rFont val="Arial"/>
            <scheme val="minor"/>
          </rPr>
          <t xml:space="preserve">2.4 Externer Arbeitsaufwand, wiederkehrend, bisher						</t>
        </r>
      </text>
    </comment>
    <comment ref="D1" authorId="0">
      <text>
        <r>
          <rPr>
            <sz val="10"/>
            <color rgb="FF000000"/>
            <rFont val="Arial"/>
            <scheme val="minor"/>
          </rPr>
          <t xml:space="preserve">2.6 Externer Arbeitsaufwand, wiederkehrend, zukünftig						</t>
        </r>
      </text>
    </comment>
    <comment ref="C12" authorId="1">
      <text>
        <r>
          <rPr>
            <sz val="9"/>
            <color indexed="81"/>
            <rFont val="Segoe UI"/>
          </rPr>
          <t>Falls pauschal offeriert wurde, kann der Wert in Spalte G überschrieben werden.</t>
        </r>
      </text>
    </comment>
  </commentList>
</comments>
</file>

<file path=xl/comments8.xml><?xml version="1.0" encoding="utf-8"?>
<comments xmlns="http://schemas.openxmlformats.org/spreadsheetml/2006/main">
  <authors>
    <author/>
  </authors>
  <commentList>
    <comment ref="A1" authorId="0">
      <text>
        <r>
          <rPr>
            <sz val="10"/>
            <color rgb="FF000000"/>
            <rFont val="Arial"/>
            <scheme val="minor"/>
          </rPr>
          <t xml:space="preserve">2.5 Externer Arbeitsaufwand, projektbezogen						</t>
        </r>
      </text>
    </comment>
    <comment ref="D1" authorId="0">
      <text>
        <r>
          <rPr>
            <sz val="10"/>
            <color rgb="FF000000"/>
            <rFont val="Arial"/>
            <scheme val="minor"/>
          </rPr>
          <t xml:space="preserve">3.1 Jährliche Betriebskosten, bisher						</t>
        </r>
      </text>
    </comment>
  </commentList>
</comments>
</file>

<file path=xl/comments9.xml><?xml version="1.0" encoding="utf-8"?>
<comments xmlns="http://schemas.openxmlformats.org/spreadsheetml/2006/main">
  <authors>
    <author/>
  </authors>
  <commentList>
    <comment ref="A1" authorId="0">
      <text>
        <r>
          <rPr>
            <sz val="10"/>
            <color rgb="FF000000"/>
            <rFont val="Arial"/>
            <scheme val="minor"/>
          </rPr>
          <t xml:space="preserve">2.6 Externer Arbeitsaufwand, wiederkehrend, zukünftig						</t>
        </r>
      </text>
    </comment>
    <comment ref="C1" authorId="0">
      <text>
        <r>
          <rPr>
            <sz val="10"/>
            <color rgb="FF000000"/>
            <rFont val="Arial"/>
            <scheme val="minor"/>
          </rPr>
          <t xml:space="preserve">3.2 Einmaliger Projekt- oder Produktaufwand						</t>
        </r>
      </text>
    </comment>
  </commentList>
</comments>
</file>

<file path=xl/comments10.xml><?xml version="1.0" encoding="utf-8"?>
<comments xmlns="http://schemas.openxmlformats.org/spreadsheetml/2006/main">
  <authors>
    <author/>
  </authors>
  <commentList>
    <comment ref="A1" authorId="0">
      <text>
        <r>
          <rPr>
            <sz val="10"/>
            <color rgb="FF000000"/>
            <rFont val="Arial"/>
            <scheme val="minor"/>
          </rPr>
          <t xml:space="preserve">3.1 Jährliche Betriebskosten, bisher						</t>
        </r>
      </text>
    </comment>
    <comment ref="C1" authorId="0">
      <text>
        <r>
          <rPr>
            <sz val="10"/>
            <color rgb="FF000000"/>
            <rFont val="Arial"/>
            <scheme val="minor"/>
          </rPr>
          <t xml:space="preserve">3.3 Jährliche Betriebskosten, zukünftig						</t>
        </r>
      </text>
    </comment>
  </commentList>
</comments>
</file>

<file path=xl/comments11.xml><?xml version="1.0" encoding="utf-8"?>
<comments xmlns="http://schemas.openxmlformats.org/spreadsheetml/2006/main">
  <authors>
    <author/>
  </authors>
  <commentList>
    <comment ref="A1" authorId="0">
      <text>
        <r>
          <rPr>
            <sz val="10"/>
            <color rgb="FF000000"/>
            <rFont val="Arial"/>
            <scheme val="minor"/>
          </rPr>
          <t xml:space="preserve">3.2 Einmaliger Projekt- oder Produktaufwand						</t>
        </r>
      </text>
    </comment>
    <comment ref="C1" authorId="0">
      <text>
        <r>
          <rPr>
            <sz val="10"/>
            <color rgb="FF000000"/>
            <rFont val="Arial"/>
            <scheme val="minor"/>
          </rPr>
          <t xml:space="preserve">4.1 Projektauswertung	</t>
        </r>
      </text>
    </comment>
  </commentList>
</comments>
</file>

<file path=xl/comments12.xml><?xml version="1.0" encoding="utf-8"?>
<comments xmlns="http://schemas.openxmlformats.org/spreadsheetml/2006/main">
  <authors>
    <author/>
    <author>Matthias Drabe</author>
  </authors>
  <commentList>
    <comment ref="A1" authorId="0">
      <text>
        <r>
          <rPr>
            <sz val="10"/>
            <color rgb="FF000000"/>
            <rFont val="Arial"/>
            <scheme val="minor"/>
          </rPr>
          <t xml:space="preserve">3.3 Jährliche Betriebskosten, zukünftig						</t>
        </r>
      </text>
    </comment>
    <comment ref="C1" authorId="0">
      <text>
        <r>
          <rPr>
            <sz val="10"/>
            <color rgb="FF000000"/>
            <rFont val="Arial"/>
            <scheme val="minor"/>
          </rPr>
          <t xml:space="preserve">Management Summary					</t>
        </r>
      </text>
    </comment>
    <comment ref="A36" authorId="0">
      <text>
        <r>
          <rPr>
            <sz val="10"/>
            <color rgb="FF000000"/>
            <rFont val="Arial"/>
            <scheme val="minor"/>
          </rPr>
          <t>Hier werden die kummulierten Kosten für den zukünftigen, wiederkehrenden Betriebs- und Personalaufwand mit dem bisheriegen Aufwand gegengerechnet. 
Inklusive Vermarktungsaufwand. Diese könnten bei Bedarf unter 3.1 - 3.3 nicht aufgeführt werden.</t>
        </r>
      </text>
    </comment>
    <comment ref="C36" authorId="1">
      <text>
        <r>
          <rPr>
            <sz val="9"/>
            <color indexed="81"/>
            <rFont val="Segoe UI"/>
          </rPr>
          <t>Grün: Die Aufwände pro Jahr sind tiefer als bisher
Rot: Die Aufwände pro Jahr sind höher als bisher</t>
        </r>
      </text>
    </comment>
    <comment ref="A37" authorId="0">
      <text>
        <r>
          <rPr>
            <sz val="10"/>
            <color rgb="FF000000"/>
            <rFont val="Arial"/>
            <scheme val="minor"/>
          </rPr>
          <t>Beim BreakEven fliessen neben den kummulierten Kosten für den zukünftigen, wiederkehrenden Betriebs- und Personalaufwand auch die initialen Projektkosten ein. Diese werden dann mit dem den bisherigen Betriebskosten gegengerechnet. Je nach eingegebener Projektlaufzeit passt sich dieser Wert an und zeigt auf, ab wann eine Investition rentabel sein kann.
Inklusive Vermarktungsaufwand. Diese könnten bei Bedarf unter 3.1 - 3.3 nicht aufgeführt werden.</t>
        </r>
      </text>
    </comment>
    <comment ref="C37" authorId="1">
      <text>
        <r>
          <rPr>
            <sz val="9"/>
            <color indexed="81"/>
            <rFont val="Segoe UI"/>
          </rPr>
          <t xml:space="preserve">Grün: Die Gesamtaufwände inkl. initialen Projektkosten sind tiefer als bisher
Rot: Die Gesamtaufwände inkl. initialen Projektkosten sind höher als bisher
</t>
        </r>
      </text>
    </comment>
  </commentList>
</comments>
</file>

<file path=xl/comments13.xml><?xml version="1.0" encoding="utf-8"?>
<comments xmlns="http://schemas.openxmlformats.org/spreadsheetml/2006/main">
  <authors>
    <author/>
  </authors>
  <commentList>
    <comment ref="A1" authorId="0">
      <text>
        <r>
          <rPr>
            <sz val="10"/>
            <color rgb="FF000000"/>
            <rFont val="Arial"/>
            <scheme val="minor"/>
          </rPr>
          <t>Projektauswertung</t>
        </r>
      </text>
    </comment>
  </commentList>
</comments>
</file>

<file path=xl/comments14.xml><?xml version="1.0" encoding="utf-8"?>
<comments xmlns="http://schemas.openxmlformats.org/spreadsheetml/2006/main">
  <authors>
    <author>Matthias Drabe</author>
  </authors>
  <commentList>
    <comment ref="A1" authorId="0">
      <text>
        <r>
          <rPr>
            <sz val="9"/>
            <color indexed="81"/>
            <rFont val="Segoe UI"/>
          </rPr>
          <t xml:space="preserve">Hier können interne Stellen- bzw- Jobprofile ergänzt werden.
</t>
        </r>
      </text>
    </comment>
  </commentList>
</comments>
</file>

<file path=xl/sharedStrings.xml><?xml version="1.0" encoding="utf-8"?>
<sst xmlns="http://schemas.openxmlformats.org/spreadsheetml/2006/main" count="699" uniqueCount="290">
  <si>
    <r>
      <rPr>
        <b/>
        <sz val="8"/>
        <color indexed="8"/>
        <rFont val="Arial"/>
      </rPr>
      <t xml:space="preserve">Vorhandene Ressourcen
</t>
    </r>
    <r>
      <rPr>
        <sz val="8"/>
        <color indexed="8"/>
        <rFont val="Arial"/>
      </rPr>
      <t>Können wir das Projekt neben dem Daily Business stemmen oder benötigen wir externe Ressourcen für die Umsetzung? Müssen Ressourcen nach Übergabe in den Regelbetrieb aufgebaut werden?</t>
    </r>
  </si>
  <si>
    <r>
      <rPr>
        <b/>
        <sz val="8"/>
        <color indexed="8"/>
        <rFont val="Arial"/>
      </rPr>
      <t xml:space="preserve">Qualitätsbeurteilung
</t>
    </r>
    <r>
      <rPr>
        <sz val="8"/>
        <color indexed="8"/>
        <rFont val="Arial"/>
      </rPr>
      <t xml:space="preserve">Fügen Sie hier ihre Qualitätsbeurteilung ein. Welche Auswirkungen könnte der Systemwechsel auf die Qualität haben (Daten, Kundenzufriedenheit usw.) </t>
    </r>
  </si>
  <si>
    <t>Qualitätsbeurteilung</t>
  </si>
  <si>
    <r>
      <rPr>
        <b/>
        <sz val="8"/>
        <color indexed="8"/>
        <rFont val="Arial"/>
      </rPr>
      <t xml:space="preserve">Risikobeurteilung 
</t>
    </r>
    <r>
      <rPr>
        <sz val="8"/>
        <color indexed="8"/>
        <rFont val="Arial"/>
      </rPr>
      <t>Fügen Sie hier ihre Risikobeurteilung ein. Welche internen und externen Risiken bestehen, sollte das Projekt umgesetzt werden.</t>
    </r>
  </si>
  <si>
    <t>- Externe Risiken</t>
  </si>
  <si>
    <t xml:space="preserve">- Interne Risiken </t>
  </si>
  <si>
    <r>
      <rPr>
        <b/>
        <sz val="8"/>
        <color indexed="8"/>
        <rFont val="Arial"/>
      </rPr>
      <t xml:space="preserve">Antrag an die Geschäftsleitung
</t>
    </r>
    <r>
      <rPr>
        <sz val="8"/>
        <color indexed="8"/>
        <rFont val="Arial"/>
      </rPr>
      <t>Fügen Sie hier den Antrag an die Geschäftsleitung ein.</t>
    </r>
  </si>
  <si>
    <t>Schlussbeurteilung</t>
  </si>
  <si>
    <t>Rollen/Stellenbezeichnungen</t>
  </si>
  <si>
    <t>Marketing</t>
  </si>
  <si>
    <t>Webmaster</t>
  </si>
  <si>
    <r>
      <t xml:space="preserve">weiter </t>
    </r>
    <r>
      <rPr>
        <sz val="12"/>
        <color indexed="8"/>
        <rFont val="Aptos Narrow"/>
        <family val="2"/>
      </rPr>
      <t>→</t>
    </r>
  </si>
  <si>
    <t>weiter →</t>
  </si>
  <si>
    <t>← zurück</t>
  </si>
  <si>
    <t>Fragen zum Rechner? Bitte kontaktieren Sie die TSO AG</t>
  </si>
  <si>
    <r>
      <t xml:space="preserve">Auf dieser Seite werden die jährlich anfallenden Arbeitsaufwände für die relevanten arbeiten aufgeführt, </t>
    </r>
    <r>
      <rPr>
        <b/>
        <sz val="8"/>
        <color indexed="10"/>
        <rFont val="Arial"/>
      </rPr>
      <t>wenn das Projekt abgeschlossen ist</t>
    </r>
    <r>
      <rPr>
        <sz val="8"/>
        <color indexed="8"/>
        <rFont val="Arial"/>
      </rPr>
      <t xml:space="preserve">. </t>
    </r>
  </si>
  <si>
    <r>
      <rPr>
        <sz val="8"/>
        <color indexed="8"/>
        <rFont val="Arial"/>
      </rPr>
      <t xml:space="preserve">Geben Sie für die oben beschriebende Tätigkeit </t>
    </r>
    <r>
      <rPr>
        <b/>
        <sz val="8"/>
        <color indexed="10"/>
        <rFont val="Arial"/>
      </rPr>
      <t xml:space="preserve">nach </t>
    </r>
    <r>
      <rPr>
        <sz val="8"/>
        <color indexed="8"/>
        <rFont val="Arial"/>
      </rPr>
      <t xml:space="preserve">der Projektphase den im Durchschnitt benötigten Zeitaufwand
pro Einheit an. </t>
    </r>
  </si>
  <si>
    <t>Name / Firma</t>
  </si>
  <si>
    <r>
      <t xml:space="preserve">Auf dieser Seite werden die </t>
    </r>
    <r>
      <rPr>
        <b/>
        <sz val="8"/>
        <color indexed="10"/>
        <rFont val="Arial"/>
      </rPr>
      <t xml:space="preserve">einmalig </t>
    </r>
    <r>
      <rPr>
        <sz val="8"/>
        <color indexed="8"/>
        <rFont val="Arial"/>
      </rPr>
      <t>anfallenden Projektarbeiten aufgeführt.</t>
    </r>
  </si>
  <si>
    <r>
      <t xml:space="preserve">Auf dieser Seite werden die </t>
    </r>
    <r>
      <rPr>
        <b/>
        <sz val="8"/>
        <color indexed="10"/>
        <rFont val="Arial"/>
      </rPr>
      <t>einmalig</t>
    </r>
    <r>
      <rPr>
        <sz val="8"/>
        <color indexed="8"/>
        <rFont val="Arial"/>
      </rPr>
      <t xml:space="preserve"> anfallenden Projektarbeiten aufgeführt.</t>
    </r>
  </si>
  <si>
    <t>Zeitaufwand pro Tätigkeit / Projekt in Stunden</t>
  </si>
  <si>
    <t>Kosten  Projekt</t>
  </si>
  <si>
    <t>Kosten Projekt</t>
  </si>
  <si>
    <t>Das Original verloren? Unter tso.ch/digitalisierungsrechner steht die Vorlage zum Download bereit</t>
  </si>
  <si>
    <t>Wiederkehrende Personalkosten pro Jahr</t>
  </si>
  <si>
    <t>Zukünftige Kosten</t>
  </si>
  <si>
    <t>Bisherige Kosten</t>
  </si>
  <si>
    <r>
      <rPr>
        <b/>
        <sz val="8"/>
        <color indexed="8"/>
        <rFont val="Arial"/>
      </rPr>
      <t>Interne</t>
    </r>
    <r>
      <rPr>
        <sz val="8"/>
        <color indexed="8"/>
        <rFont val="Arial"/>
      </rPr>
      <t>, projektbezogene Personalkosten, 
wiederkehrend pro Jahr</t>
    </r>
  </si>
  <si>
    <r>
      <rPr>
        <b/>
        <sz val="8"/>
        <color indexed="8"/>
        <rFont val="Arial"/>
      </rPr>
      <t>Externer</t>
    </r>
    <r>
      <rPr>
        <sz val="8"/>
        <color indexed="8"/>
        <rFont val="Arial"/>
      </rPr>
      <t>, projektbezogener Personalaufwand, 
wiederkehrend pro Jahr</t>
    </r>
  </si>
  <si>
    <t>Total  Personalaufwand, wiederkehrend pro Jahr</t>
  </si>
  <si>
    <t>Wiederkehrende Betriebskosten pro Jahr</t>
  </si>
  <si>
    <t>Betriebskosten, wiederkehrend pro Jahr</t>
  </si>
  <si>
    <t>Vermarktungsaufwand, wiederkehrend pro Jahr</t>
  </si>
  <si>
    <t>Total Betriebsaufwand, wiederkehrend pro Jahr</t>
  </si>
  <si>
    <t>Laufzeit</t>
  </si>
  <si>
    <t>Initialer Projektaufwand:
Inkl. interne und externe Personalkosten. Betriebsaufwand und Vermarktungsaufwand</t>
  </si>
  <si>
    <t>-</t>
  </si>
  <si>
    <t>Folgekosten: 
Betriebsaufwand, wiederkehrend pro Jahr inkl. Vermarktungsaufwand</t>
  </si>
  <si>
    <t xml:space="preserve">vs. </t>
  </si>
  <si>
    <t>Folgekosten: 
Personalaufwand, wiederkehrend pro Jahr</t>
  </si>
  <si>
    <t>Gesamtaufwand wiederkehrend pro Jahr</t>
  </si>
  <si>
    <t>vs.</t>
  </si>
  <si>
    <t>Gesamtaufwand Projekt</t>
  </si>
  <si>
    <t>Ersparnis/Mehraufwand pro Jahr</t>
  </si>
  <si>
    <t>BreakEven inkl. initialem Aufwand</t>
  </si>
  <si>
    <t>Auf dieser Seite finden Sie die detaillierte Auswertung</t>
  </si>
  <si>
    <r>
      <rPr>
        <b/>
        <sz val="8"/>
        <color indexed="8"/>
        <rFont val="Arial"/>
      </rPr>
      <t xml:space="preserve">Projektkosten: Initiale Aufwände
</t>
    </r>
    <r>
      <rPr>
        <sz val="8"/>
        <color indexed="8"/>
        <rFont val="Arial"/>
      </rPr>
      <t>Welche initialen Kosten müssen wir budgetieren?</t>
    </r>
  </si>
  <si>
    <t>Text für Erklärung</t>
  </si>
  <si>
    <r>
      <rPr>
        <b/>
        <sz val="8"/>
        <color indexed="8"/>
        <rFont val="Arial"/>
      </rPr>
      <t>Projektkosten: Interne Ressourcen</t>
    </r>
    <r>
      <rPr>
        <sz val="8"/>
        <color indexed="8"/>
        <rFont val="Arial"/>
      </rPr>
      <t xml:space="preserve">
Welche internen Ressourcen werden für die initiale Projektlancierung benötigt?</t>
    </r>
  </si>
  <si>
    <r>
      <rPr>
        <b/>
        <sz val="8"/>
        <color indexed="8"/>
        <rFont val="Arial"/>
      </rPr>
      <t xml:space="preserve">Folgekosten: Lizenzen usw. 
</t>
    </r>
    <r>
      <rPr>
        <sz val="8"/>
        <color indexed="8"/>
        <rFont val="Arial"/>
      </rPr>
      <t>Welche Folgekosten (Lizenzen, Weiterentwicklung usw., exklusive Vermarktungsaufwand) müssen nach Übergabe in den Regelbetrieb pro Jahr budgetiert werden?</t>
    </r>
  </si>
  <si>
    <r>
      <rPr>
        <b/>
        <sz val="8"/>
        <color indexed="8"/>
        <rFont val="Arial"/>
      </rPr>
      <t>Folgekosten: Interne Ressourcen</t>
    </r>
    <r>
      <rPr>
        <sz val="8"/>
        <color indexed="8"/>
        <rFont val="Arial"/>
      </rPr>
      <t xml:space="preserve">
Welche internen Ressourcen werden pro Jahr nach Übergabe in den Regelbetrieb für die Betreuung benötigt?</t>
    </r>
  </si>
  <si>
    <r>
      <rPr>
        <b/>
        <sz val="8"/>
        <color indexed="8"/>
        <rFont val="Arial"/>
      </rPr>
      <t>Folgekosten: Externe Ressourcen pro Jahr</t>
    </r>
    <r>
      <rPr>
        <sz val="8"/>
        <color indexed="8"/>
        <rFont val="Arial"/>
      </rPr>
      <t xml:space="preserve">
Welche externen Ressourcen werden pro Jahr nach der Übergabe in den Regelbetrieb für die Betreuung benötigt? Lohnt es sich, die extern anfallenden Personalkosten intern zu besetzen? 
Wie sieht das Marktumfeld aus? Gibt es genügend Personen, welche die Arbeiten ausführen können?</t>
    </r>
  </si>
  <si>
    <r>
      <rPr>
        <b/>
        <sz val="8"/>
        <color indexed="8"/>
        <rFont val="Arial"/>
      </rPr>
      <t xml:space="preserve">Erträge
</t>
    </r>
    <r>
      <rPr>
        <sz val="8"/>
        <color indexed="8"/>
        <rFont val="Arial"/>
      </rPr>
      <t xml:space="preserve">Mit welchen möglichen Erträgen kann pro Jahr gerechnet werden? </t>
    </r>
  </si>
  <si>
    <r>
      <rPr>
        <sz val="8"/>
        <color indexed="8"/>
        <rFont val="Arial"/>
      </rPr>
      <t xml:space="preserve">Auf dieser Seite werden die </t>
    </r>
    <r>
      <rPr>
        <b/>
        <sz val="8"/>
        <color indexed="10"/>
        <rFont val="Arial"/>
      </rPr>
      <t xml:space="preserve">einmalig </t>
    </r>
    <r>
      <rPr>
        <sz val="8"/>
        <color indexed="8"/>
        <rFont val="Arial"/>
      </rPr>
      <t>anfallenden Projektarbeiten aufgeführt.</t>
    </r>
  </si>
  <si>
    <t xml:space="preserve">Geben Sie hier Aufwände an, die Sie für die Bewerbung des Projektes/Produktes aufwenden möchten. </t>
  </si>
  <si>
    <t xml:space="preserve">Geben Sie hier die geplanten, einmaligen Aufwände an, die Sie ür das Projekte/Produkte aufwenden möchten. Dies können Lizenzkosten, SaaS Gebühren, Kosten für die Weiterentwicklung usw. sein.  </t>
  </si>
  <si>
    <t>Total initialer Vermarktungsaufwand</t>
  </si>
  <si>
    <t>Total einmaliger Projekt oder Produktaufwand</t>
  </si>
  <si>
    <t>3.3 Jährliche Betriebskosten, zukünftig</t>
  </si>
  <si>
    <r>
      <rPr>
        <sz val="8"/>
        <color indexed="8"/>
        <rFont val="Arial"/>
      </rPr>
      <t xml:space="preserve">Auf dieser Seite werden die </t>
    </r>
    <r>
      <rPr>
        <b/>
        <sz val="8"/>
        <color indexed="10"/>
        <rFont val="Arial"/>
      </rPr>
      <t xml:space="preserve">zukünftigen, jährlich </t>
    </r>
    <r>
      <rPr>
        <sz val="8"/>
        <color indexed="8"/>
        <rFont val="Arial"/>
      </rPr>
      <t xml:space="preserve">anfallenden Kosten für den Betrieb, Vermarktung usw. aufgeführt.  </t>
    </r>
  </si>
  <si>
    <r>
      <rPr>
        <sz val="8"/>
        <color indexed="8"/>
        <rFont val="Arial"/>
      </rPr>
      <t xml:space="preserve">Geben Sie hier die </t>
    </r>
    <r>
      <rPr>
        <b/>
        <sz val="8"/>
        <color indexed="10"/>
        <rFont val="Arial"/>
      </rPr>
      <t>zukünftigen Aufwände</t>
    </r>
    <r>
      <rPr>
        <sz val="8"/>
        <color indexed="8"/>
        <rFont val="Arial"/>
      </rPr>
      <t xml:space="preserve"> an, die Sie für die Bewerbung des Projektes/Produktes aufwenden müssen, damit die Lancierung erfolgreich sein wird. Dies können interne wie auch externe Kosten sein.</t>
    </r>
  </si>
  <si>
    <r>
      <rPr>
        <sz val="8"/>
        <color indexed="8"/>
        <rFont val="Arial"/>
      </rPr>
      <t xml:space="preserve">Geben Sie hier die </t>
    </r>
    <r>
      <rPr>
        <b/>
        <sz val="8"/>
        <color indexed="10"/>
        <rFont val="Arial"/>
      </rPr>
      <t>zukünftigen Aufwände</t>
    </r>
    <r>
      <rPr>
        <sz val="8"/>
        <color indexed="8"/>
        <rFont val="Arial"/>
      </rPr>
      <t xml:space="preserve"> an, die Sie für das Projekte/Produkte aufwenden müssen. Dies können Lizenzkosten, SaaS Gebühren, Kosten für die Weiterentwicklung usw. sein.  </t>
    </r>
  </si>
  <si>
    <t>4.1 Projektauswertung</t>
  </si>
  <si>
    <t xml:space="preserve">Auf dieser Seite ist eine Projektauswertung aufgeführt. Die Zahlen ziehen sich aus den einzelnen Eingabeblättern zusammen. Lediglich die gelb markierten Zeilen können bearbeitet werden. </t>
  </si>
  <si>
    <t>Gemeinkosten</t>
  </si>
  <si>
    <t xml:space="preserve">Zu den Gemeinkosten zählen alle Kosten, die nicht direkt Kostenstellen oder Leistungen zugeordnet werden können. </t>
  </si>
  <si>
    <t>Laufzeit in Jahre</t>
  </si>
  <si>
    <r>
      <rPr>
        <sz val="8"/>
        <color indexed="8"/>
        <rFont val="Arial"/>
      </rPr>
      <t xml:space="preserve">Geben Sie an, wie lange das Projekt </t>
    </r>
    <r>
      <rPr>
        <b/>
        <sz val="8"/>
        <color indexed="10"/>
        <rFont val="Arial"/>
      </rPr>
      <t xml:space="preserve">nach </t>
    </r>
    <r>
      <rPr>
        <sz val="8"/>
        <color indexed="8"/>
        <rFont val="Arial"/>
      </rPr>
      <t xml:space="preserve">Abschluss der Projektinizierung laufen soll. Die Angabe der Laufzeit wirkt sich auf die Gesamtkosten aus.  </t>
    </r>
  </si>
  <si>
    <t>Einmalige Projektkosten</t>
  </si>
  <si>
    <t>Einmalige Kosten</t>
  </si>
  <si>
    <t>Eingabe Link</t>
  </si>
  <si>
    <t>Einmalige, interne, projektbezogene Personalkosten</t>
  </si>
  <si>
    <t>Link</t>
  </si>
  <si>
    <t>Gemeinkosten, optional</t>
  </si>
  <si>
    <r>
      <rPr>
        <sz val="8"/>
        <color indexed="8"/>
        <rFont val="Arial"/>
      </rPr>
      <t>Externer Arbeitsaufwand, projektbezogend</t>
    </r>
    <r>
      <rPr>
        <sz val="8"/>
        <color indexed="8"/>
        <rFont val="Arial"/>
      </rPr>
      <t xml:space="preserve"> </t>
    </r>
  </si>
  <si>
    <r>
      <rPr>
        <u/>
        <sz val="8"/>
        <color rgb="FF1155CC"/>
        <rFont val="Arial"/>
      </rPr>
      <t>LInk</t>
    </r>
    <r>
      <rPr>
        <sz val="8"/>
        <rFont val="Arial"/>
      </rPr>
      <t xml:space="preserve"> </t>
    </r>
  </si>
  <si>
    <t>Total projektbezogene Personalkosten</t>
  </si>
  <si>
    <t>Einmalige Investitionskosten</t>
  </si>
  <si>
    <t>Initialer Vermarktungsaufwand</t>
  </si>
  <si>
    <t>Total einmaliger Projektaufwand</t>
  </si>
  <si>
    <r>
      <rPr>
        <sz val="8"/>
        <color indexed="8"/>
        <rFont val="Arial"/>
      </rPr>
      <t xml:space="preserve">Geben Sie die Anzahl Einheiten an, welche </t>
    </r>
    <r>
      <rPr>
        <b/>
        <sz val="8"/>
        <color indexed="10"/>
        <rFont val="Arial"/>
      </rPr>
      <t xml:space="preserve">nach </t>
    </r>
    <r>
      <rPr>
        <sz val="8"/>
        <color indexed="8"/>
        <rFont val="Arial"/>
      </rPr>
      <t xml:space="preserve">der Projektphase </t>
    </r>
    <r>
      <rPr>
        <b/>
        <sz val="8"/>
        <color indexed="10"/>
        <rFont val="Arial"/>
      </rPr>
      <t>pro Jahr</t>
    </r>
    <r>
      <rPr>
        <sz val="8"/>
        <color indexed="8"/>
        <rFont val="Arial"/>
      </rPr>
      <t xml:space="preserve"> anfallen. Wenn es 500 Texte zu überarbeiten gibt, schreiben Sie 500 in die Zelle. Wenn eine Person pro Woche 20 Chats beantwortet schreiben Sie 1040 in die Zelle (20 Einheiten x 52 Wochen)</t>
    </r>
  </si>
  <si>
    <r>
      <rPr>
        <sz val="8"/>
        <color indexed="8"/>
        <rFont val="Arial"/>
      </rPr>
      <t xml:space="preserve">Geben Sie für die oben beschriebende Tätigkeit </t>
    </r>
    <r>
      <rPr>
        <b/>
        <sz val="8"/>
        <color indexed="10"/>
        <rFont val="Arial"/>
      </rPr>
      <t xml:space="preserve">nach </t>
    </r>
    <r>
      <rPr>
        <sz val="8"/>
        <color indexed="8"/>
        <rFont val="Arial"/>
      </rPr>
      <t xml:space="preserve">der Projektphase den im Durchschnitt benötigten Zeitaufwand pro Einheit an. </t>
    </r>
  </si>
  <si>
    <t>3.1 Jährliche Betriebskosten, bisher</t>
  </si>
  <si>
    <r>
      <rPr>
        <sz val="8"/>
        <color indexed="8"/>
        <rFont val="Arial"/>
      </rPr>
      <t xml:space="preserve">Auf dieser Seite werden die </t>
    </r>
    <r>
      <rPr>
        <b/>
        <sz val="8"/>
        <color indexed="10"/>
        <rFont val="Arial"/>
      </rPr>
      <t xml:space="preserve">bisher, jährlich </t>
    </r>
    <r>
      <rPr>
        <sz val="8"/>
        <color indexed="8"/>
        <rFont val="Arial"/>
      </rPr>
      <t xml:space="preserve">anfallenden Kosten für den Betrieb, Vermarktung usw. aufgeführt.  </t>
    </r>
  </si>
  <si>
    <t>Vermarkungsaufwand</t>
  </si>
  <si>
    <r>
      <rPr>
        <sz val="8"/>
        <color indexed="8"/>
        <rFont val="Arial"/>
      </rPr>
      <t xml:space="preserve">Geben Sie hier Aufwände an, die Sie </t>
    </r>
    <r>
      <rPr>
        <b/>
        <sz val="8"/>
        <color indexed="10"/>
        <rFont val="Arial"/>
      </rPr>
      <t xml:space="preserve">bisher </t>
    </r>
    <r>
      <rPr>
        <sz val="8"/>
        <color indexed="8"/>
        <rFont val="Arial"/>
      </rPr>
      <t xml:space="preserve">für die Bewerbung des Projektes/Produktes aufgewendet haben. </t>
    </r>
  </si>
  <si>
    <t>Projekt oder Produktaufwand</t>
  </si>
  <si>
    <r>
      <rPr>
        <sz val="8"/>
        <color indexed="8"/>
        <rFont val="Arial"/>
      </rPr>
      <t xml:space="preserve">Geben Sie hier Aufwände an, die Sie </t>
    </r>
    <r>
      <rPr>
        <b/>
        <sz val="8"/>
        <color indexed="10"/>
        <rFont val="Arial"/>
      </rPr>
      <t xml:space="preserve">bisher </t>
    </r>
    <r>
      <rPr>
        <sz val="8"/>
        <color indexed="8"/>
        <rFont val="Arial"/>
      </rPr>
      <t xml:space="preserve">für das Projekte/Produkte aufgewendet haben. Dies können Lizenzkosten, SaaS Gebühren, Kosten für die Weiterentwicklung usw. sein.  </t>
    </r>
  </si>
  <si>
    <t xml:space="preserve">Aufwand 
in CHF </t>
  </si>
  <si>
    <t xml:space="preserve">Anteil Prozent </t>
  </si>
  <si>
    <t>Kontonummer (optional)</t>
  </si>
  <si>
    <t>Kostenstelle (optional)</t>
  </si>
  <si>
    <t>Vermarkungsaufwand, Position 1</t>
  </si>
  <si>
    <t>Vermarkungsaufwand, Position 2</t>
  </si>
  <si>
    <t>Vermarkungsaufwand, Position 3</t>
  </si>
  <si>
    <t>Vermarkungsaufwand, Position 4</t>
  </si>
  <si>
    <t>Vermarkungsaufwand, Position 5</t>
  </si>
  <si>
    <t>Vermarkungsaufwand, Position 6</t>
  </si>
  <si>
    <t>Vermarkungsaufwand, Position 7</t>
  </si>
  <si>
    <t>Vermarkungsaufwand, Position 8</t>
  </si>
  <si>
    <t>Vermarkungsaufwand, Position 9</t>
  </si>
  <si>
    <t>Vermarkungsaufwand, Position 10</t>
  </si>
  <si>
    <t>Total initialer Aufwand</t>
  </si>
  <si>
    <t>Projekt- bzw. Produktaufwand, Position 1</t>
  </si>
  <si>
    <t>Projekt- bzw. Produktaufwand, Position 2</t>
  </si>
  <si>
    <t>Projekt- bzw. Produktaufwand, Position 3</t>
  </si>
  <si>
    <t>Projekt- bzw. Produktaufwand, Position 4</t>
  </si>
  <si>
    <t>Projekt- bzw. Produktaufwand, Position 5</t>
  </si>
  <si>
    <t>Projekt- bzw. Produktaufwand, Position 6</t>
  </si>
  <si>
    <t>Projekt- bzw. Produktaufwand, Position 7</t>
  </si>
  <si>
    <t>Projekt- bzw. Produktaufwand, Position 8</t>
  </si>
  <si>
    <t>Projekt- bzw. Produktaufwand, Position 9</t>
  </si>
  <si>
    <t>Projekt- bzw. Produktaufwand, Position 10</t>
  </si>
  <si>
    <t>Total bisheriger Projekt oder Produktaufwand</t>
  </si>
  <si>
    <t>3.2 Einmaliger Projekt- oder Produktaufwand</t>
  </si>
  <si>
    <r>
      <rPr>
        <sz val="8"/>
        <color indexed="8"/>
        <rFont val="Arial"/>
      </rPr>
      <t xml:space="preserve">Beschreiben Sie hier die genaue Tätigkeiten. z.B. Erfassen eines Textes im CMS, Antwort an Kunden per Mail usw. welche </t>
    </r>
    <r>
      <rPr>
        <b/>
        <sz val="8"/>
        <color indexed="10"/>
        <rFont val="Arial"/>
      </rPr>
      <t xml:space="preserve">bisher </t>
    </r>
    <r>
      <rPr>
        <sz val="8"/>
        <color indexed="8"/>
        <rFont val="Arial"/>
      </rPr>
      <t>pro Jahr anfallen.</t>
    </r>
  </si>
  <si>
    <t>Person / Firma</t>
  </si>
  <si>
    <r>
      <rPr>
        <sz val="8"/>
        <color indexed="8"/>
        <rFont val="Arial"/>
      </rPr>
      <t xml:space="preserve">Geben Sie den Namen und Firma an, welche die oben beschriebende Tätigkeit </t>
    </r>
    <r>
      <rPr>
        <b/>
        <sz val="8"/>
        <color indexed="10"/>
        <rFont val="Arial"/>
      </rPr>
      <t xml:space="preserve">bisher </t>
    </r>
    <r>
      <rPr>
        <sz val="8"/>
        <color indexed="8"/>
        <rFont val="Arial"/>
      </rPr>
      <t xml:space="preserve">ausführt. </t>
    </r>
  </si>
  <si>
    <t xml:space="preserve">Geben Sie den Stundenlohn für die Person/Firma an, welche die oben beschriebende Tätigkeit ausführt. </t>
  </si>
  <si>
    <r>
      <rPr>
        <sz val="8"/>
        <color indexed="8"/>
        <rFont val="Arial"/>
      </rPr>
      <t xml:space="preserve">Geben Sie die Anzahl Einheiten an, welche </t>
    </r>
    <r>
      <rPr>
        <b/>
        <sz val="8"/>
        <color indexed="10"/>
        <rFont val="Arial"/>
      </rPr>
      <t>bisher</t>
    </r>
    <r>
      <rPr>
        <sz val="8"/>
        <color indexed="8"/>
        <rFont val="Arial"/>
      </rPr>
      <t xml:space="preserve"> </t>
    </r>
    <r>
      <rPr>
        <b/>
        <sz val="8"/>
        <color indexed="10"/>
        <rFont val="Arial"/>
      </rPr>
      <t>pro Jahr</t>
    </r>
    <r>
      <rPr>
        <sz val="8"/>
        <color indexed="8"/>
        <rFont val="Arial"/>
      </rPr>
      <t xml:space="preserve"> anfallen. Wenn es 500 Texte zu überarbeiten gibt, schreiben Sie 500 in die Zelle. Wenn eine Person pro Woche 20 Chats beantwortet schreiben Sie 1040 in die Zelle (20 Einheiten x 52 Wochen)</t>
    </r>
  </si>
  <si>
    <r>
      <rPr>
        <sz val="8"/>
        <color indexed="8"/>
        <rFont val="Arial"/>
      </rPr>
      <t xml:space="preserve">Geben Sie für die oben beschriebende Tätigkeit den </t>
    </r>
    <r>
      <rPr>
        <b/>
        <sz val="8"/>
        <color indexed="10"/>
        <rFont val="Arial"/>
      </rPr>
      <t xml:space="preserve">bisher </t>
    </r>
    <r>
      <rPr>
        <sz val="8"/>
        <color indexed="8"/>
        <rFont val="Arial"/>
      </rPr>
      <t xml:space="preserve">im Durchschnitt benötigten Zeitaufwand pro Einheit an. </t>
    </r>
  </si>
  <si>
    <t xml:space="preserve">Wiederkehrende Tätigkeiten </t>
  </si>
  <si>
    <t>Tätigkeit 26</t>
  </si>
  <si>
    <t>Tätigkeit 27</t>
  </si>
  <si>
    <t>Tätigkeit 28</t>
  </si>
  <si>
    <t>2.5 Externer Arbeitsaufwand, projektbezogen</t>
  </si>
  <si>
    <r>
      <rPr>
        <sz val="8"/>
        <color indexed="8"/>
        <rFont val="Arial"/>
      </rPr>
      <t xml:space="preserve">Beschreiben Sie hier die genaue Tätigkeit. z.B. Erfassen eines Textes im CMS, Antwort an Kunden per Mail usw. welche </t>
    </r>
    <r>
      <rPr>
        <b/>
        <sz val="8"/>
        <color indexed="10"/>
        <rFont val="Arial"/>
      </rPr>
      <t xml:space="preserve">während </t>
    </r>
    <r>
      <rPr>
        <sz val="8"/>
        <color indexed="8"/>
        <rFont val="Arial"/>
      </rPr>
      <t>der Projektphase anfallen.</t>
    </r>
  </si>
  <si>
    <r>
      <rPr>
        <sz val="8"/>
        <color indexed="8"/>
        <rFont val="Arial"/>
      </rPr>
      <t xml:space="preserve">Geben Sie den Namen an, wer die oben beschriebende Tätigkeit </t>
    </r>
    <r>
      <rPr>
        <b/>
        <sz val="8"/>
        <color indexed="10"/>
        <rFont val="Arial"/>
      </rPr>
      <t xml:space="preserve">während </t>
    </r>
    <r>
      <rPr>
        <sz val="8"/>
        <color indexed="8"/>
        <rFont val="Arial"/>
      </rPr>
      <t xml:space="preserve">der Projektphase ausführt. </t>
    </r>
  </si>
  <si>
    <r>
      <rPr>
        <sz val="8"/>
        <color indexed="8"/>
        <rFont val="Arial"/>
      </rPr>
      <t xml:space="preserve">Geben Sie die Anzahl Einheiten an, welche </t>
    </r>
    <r>
      <rPr>
        <b/>
        <sz val="8"/>
        <color indexed="10"/>
        <rFont val="Arial"/>
      </rPr>
      <t xml:space="preserve">während </t>
    </r>
    <r>
      <rPr>
        <sz val="8"/>
        <color indexed="8"/>
        <rFont val="Arial"/>
      </rPr>
      <t>der Projektphase anfallen. Wenn es 500 Texte zu überarbeiten gibt, schreiben Sie 500 in die Zelle. Wenn eine Person pro Woche 20 Chats beantwortet schreiben Sie 1040 in die Zelle (20 Einheiten x 52 Wochen)</t>
    </r>
  </si>
  <si>
    <r>
      <rPr>
        <sz val="8"/>
        <color indexed="8"/>
        <rFont val="Arial"/>
      </rPr>
      <t xml:space="preserve">Geben Sie für die oben beschriebende Tätigkeit welche </t>
    </r>
    <r>
      <rPr>
        <b/>
        <sz val="8"/>
        <color indexed="10"/>
        <rFont val="Arial"/>
      </rPr>
      <t xml:space="preserve">während </t>
    </r>
    <r>
      <rPr>
        <sz val="8"/>
        <color indexed="8"/>
        <rFont val="Arial"/>
      </rPr>
      <t xml:space="preserve">der Projektphase den im Durchschnitt benötigten Zeitaufwand pro Einheit an. </t>
    </r>
  </si>
  <si>
    <t>Einmalige Projektaufwände</t>
  </si>
  <si>
    <t>2.6 Externer Arbeitsaufwand, zukünftig</t>
  </si>
  <si>
    <r>
      <rPr>
        <sz val="8"/>
        <color indexed="8"/>
        <rFont val="Arial"/>
      </rPr>
      <t xml:space="preserve">Beschreiben Sie hier die genaue Tätigkeit. z.B. Erfassen eines Textes im CMS, Antwort an Kunden per Mail usw. welche </t>
    </r>
    <r>
      <rPr>
        <b/>
        <sz val="8"/>
        <color indexed="10"/>
        <rFont val="Arial"/>
      </rPr>
      <t xml:space="preserve">nach </t>
    </r>
    <r>
      <rPr>
        <sz val="8"/>
        <color indexed="8"/>
        <rFont val="Arial"/>
      </rPr>
      <t>der Projektphase pro Jahr anfallen.</t>
    </r>
  </si>
  <si>
    <r>
      <rPr>
        <sz val="8"/>
        <color indexed="8"/>
        <rFont val="Arial"/>
      </rPr>
      <t xml:space="preserve">Geben Sie den Namen an, wer die oben beschriebende Tätigkeit </t>
    </r>
    <r>
      <rPr>
        <b/>
        <sz val="8"/>
        <color indexed="10"/>
        <rFont val="Arial"/>
      </rPr>
      <t xml:space="preserve">nach </t>
    </r>
    <r>
      <rPr>
        <sz val="8"/>
        <color indexed="8"/>
        <rFont val="Arial"/>
      </rPr>
      <t xml:space="preserve">der Projektphase ausführt. </t>
    </r>
  </si>
  <si>
    <r>
      <rPr>
        <sz val="8"/>
        <color indexed="8"/>
        <rFont val="Arial"/>
      </rPr>
      <t xml:space="preserve">Geben Sie die Rolle an, welche die oben beschriebende Tätigkeit </t>
    </r>
    <r>
      <rPr>
        <b/>
        <sz val="8"/>
        <color indexed="10"/>
        <rFont val="Arial"/>
      </rPr>
      <t xml:space="preserve">während </t>
    </r>
    <r>
      <rPr>
        <sz val="8"/>
        <color indexed="8"/>
        <rFont val="Arial"/>
      </rPr>
      <t xml:space="preserve">der Projektphase ausführt. Eine Person kann auch unterschiedliche Rollen haben und unterschiedliche Tätigkeiten ausführen. </t>
    </r>
  </si>
  <si>
    <t>Anzahl Einheiten / Woche</t>
  </si>
  <si>
    <r>
      <rPr>
        <sz val="8"/>
        <color indexed="8"/>
        <rFont val="Arial"/>
      </rPr>
      <t xml:space="preserve">Geben Sie die Anzahl Einheiten an, welche </t>
    </r>
    <r>
      <rPr>
        <b/>
        <sz val="8"/>
        <color indexed="10"/>
        <rFont val="Arial"/>
      </rPr>
      <t xml:space="preserve">während </t>
    </r>
    <r>
      <rPr>
        <sz val="8"/>
        <color indexed="8"/>
        <rFont val="Arial"/>
      </rPr>
      <t>der Projektphase anfallen. Wenn es 500 Texte zu überarbeiten gibt, schreiben Sie 500 in die Zelle. Wenn eine Person pro Woche 20 Chats beantwortet schreiben Sie 1040 in die Zelle (20 Einheiten x 52 Wochen)</t>
    </r>
  </si>
  <si>
    <r>
      <rPr>
        <sz val="8"/>
        <color indexed="8"/>
        <rFont val="Arial"/>
      </rPr>
      <t xml:space="preserve">Geben Sie für die oben beschriebende Tätigkeit welche </t>
    </r>
    <r>
      <rPr>
        <b/>
        <sz val="8"/>
        <color indexed="10"/>
        <rFont val="Arial"/>
      </rPr>
      <t xml:space="preserve">während </t>
    </r>
    <r>
      <rPr>
        <sz val="8"/>
        <color indexed="8"/>
        <rFont val="Arial"/>
      </rPr>
      <t xml:space="preserve">der Projektphase den im Durchschnitt benötigten Zeitaufwand pro Einheit an. </t>
    </r>
  </si>
  <si>
    <t>Zeitaufwand pro Tätigkeit / Jahr in Stunden</t>
  </si>
  <si>
    <t>Geschäftsleitung</t>
  </si>
  <si>
    <t>Product Owner</t>
  </si>
  <si>
    <t>Projektteam</t>
  </si>
  <si>
    <t>2.3 Jährlicher Arbeitsaufwand, zukünftig</t>
  </si>
  <si>
    <t xml:space="preserve">Auf dieser Seite werden die jährlich anfallenden Arbeitsaufwände für die relevanten arbeiten aufgeführt, wenn das Projekt abgeschlossen ist. </t>
  </si>
  <si>
    <r>
      <rPr>
        <sz val="8"/>
        <color indexed="8"/>
        <rFont val="Arial"/>
      </rPr>
      <t xml:space="preserve">Beschreiben Sie hier die genaue Tätigkeit. z.B. Erfassen eines Textes im CMS, Antwort an Kunden per Mail usw. welche </t>
    </r>
    <r>
      <rPr>
        <b/>
        <sz val="8"/>
        <color indexed="10"/>
        <rFont val="Arial"/>
      </rPr>
      <t xml:space="preserve">nach </t>
    </r>
    <r>
      <rPr>
        <sz val="8"/>
        <color indexed="8"/>
        <rFont val="Arial"/>
      </rPr>
      <t>der Projektphase pro Jahr anfallen.</t>
    </r>
  </si>
  <si>
    <r>
      <rPr>
        <sz val="8"/>
        <color indexed="8"/>
        <rFont val="Arial"/>
      </rPr>
      <t xml:space="preserve">Geben Sie den Namen an, wer die oben beschriebende Tätigkeit </t>
    </r>
    <r>
      <rPr>
        <b/>
        <sz val="8"/>
        <color indexed="10"/>
        <rFont val="Arial"/>
      </rPr>
      <t xml:space="preserve">nach </t>
    </r>
    <r>
      <rPr>
        <sz val="8"/>
        <color indexed="8"/>
        <rFont val="Arial"/>
      </rPr>
      <t xml:space="preserve">der Projektphase ausführt. </t>
    </r>
  </si>
  <si>
    <r>
      <rPr>
        <sz val="8"/>
        <color indexed="8"/>
        <rFont val="Arial"/>
      </rPr>
      <t xml:space="preserve">Geben Sie die Rolle an, welche die oben beschriebende Tätigkeit </t>
    </r>
    <r>
      <rPr>
        <b/>
        <sz val="8"/>
        <color indexed="10"/>
        <rFont val="Arial"/>
      </rPr>
      <t xml:space="preserve">nach </t>
    </r>
    <r>
      <rPr>
        <sz val="8"/>
        <color indexed="8"/>
        <rFont val="Arial"/>
      </rPr>
      <t xml:space="preserve">der Projektphase ausführt. Eine Person kann auch unterschiedliche Rollen haben und unterschiedliche Tätigkeiten ausführen. </t>
    </r>
  </si>
  <si>
    <r>
      <rPr>
        <sz val="8"/>
        <color indexed="8"/>
        <rFont val="Arial"/>
      </rPr>
      <t xml:space="preserve">Geben Sie die Anzahl Einheiten an, welche </t>
    </r>
    <r>
      <rPr>
        <b/>
        <sz val="8"/>
        <color indexed="10"/>
        <rFont val="Arial"/>
      </rPr>
      <t xml:space="preserve">nach </t>
    </r>
    <r>
      <rPr>
        <sz val="8"/>
        <color indexed="8"/>
        <rFont val="Arial"/>
      </rPr>
      <t xml:space="preserve">der Projektphase </t>
    </r>
    <r>
      <rPr>
        <b/>
        <sz val="8"/>
        <color indexed="10"/>
        <rFont val="Arial"/>
      </rPr>
      <t>pro Jahr</t>
    </r>
    <r>
      <rPr>
        <sz val="8"/>
        <color indexed="8"/>
        <rFont val="Arial"/>
      </rPr>
      <t xml:space="preserve"> anfallen. Wenn es 500 Texte zu überarbeiten gibt, schreiben Sie 500 in die Zelle. Wenn eine Person pro Woche 20 Chats beantwortet schreiben Sie 1040 in die Zelle (20 Einheiten x 52 Wochen)</t>
    </r>
  </si>
  <si>
    <t>Tätigkeit 1</t>
  </si>
  <si>
    <t>Name der Person</t>
  </si>
  <si>
    <t>Stellenbezeichnung 1</t>
  </si>
  <si>
    <t>2.4 Externer Arbeitsaufwand, bisher</t>
  </si>
  <si>
    <r>
      <rPr>
        <sz val="8"/>
        <color indexed="8"/>
        <rFont val="Arial"/>
      </rPr>
      <t xml:space="preserve">Auf dieser Seite werden die jährlich anfallenden Arbeitsaufwände für die relevanten arbeiten aufgeführt, </t>
    </r>
    <r>
      <rPr>
        <b/>
        <sz val="8"/>
        <color indexed="10"/>
        <rFont val="Arial"/>
      </rPr>
      <t>welche bisher angefallen sind.</t>
    </r>
  </si>
  <si>
    <t xml:space="preserve">Felder zum Ausfüllen </t>
  </si>
  <si>
    <r>
      <rPr>
        <sz val="8"/>
        <color indexed="8"/>
        <rFont val="Arial"/>
      </rPr>
      <t xml:space="preserve">Geben Sie die Anzahl Einheiten an, welche </t>
    </r>
    <r>
      <rPr>
        <b/>
        <sz val="8"/>
        <color indexed="10"/>
        <rFont val="Arial"/>
      </rPr>
      <t>bisher pro Jahr</t>
    </r>
    <r>
      <rPr>
        <sz val="8"/>
        <color indexed="8"/>
        <rFont val="Arial"/>
      </rPr>
      <t xml:space="preserve"> anfallen. Wenn es 500 Texte zu überarbeiten gibt, schreiben Sie 500 in die Zelle. Wenn eine Person pro Woche 20 Chats beantwortet schreiben Sie 1040 in die Zelle (20 Einheiten x 52 Wochen)</t>
    </r>
  </si>
  <si>
    <t>Zeitaufwand pro Einheit</t>
  </si>
  <si>
    <t xml:space="preserve">Geben Sie für die oben beschriebende Tätigkeit den im Durchschnitt benötigten Zeitaufwand pro Einheit an. </t>
  </si>
  <si>
    <t>Jahreslohn inkl. Abgaben</t>
  </si>
  <si>
    <t>Wochen-
arbeitszeit</t>
  </si>
  <si>
    <t>Lohn / Stunde</t>
  </si>
  <si>
    <t>Zeitaufwand pro Einheit in Minuten</t>
  </si>
  <si>
    <t>Kosten pro Jahr</t>
  </si>
  <si>
    <t>Content-Manager</t>
  </si>
  <si>
    <t>Tätigkeit 2</t>
  </si>
  <si>
    <t>Stellenbezeichnung 2</t>
  </si>
  <si>
    <t>Tätigkeit 3</t>
  </si>
  <si>
    <t>Stellenbezeichnung 3</t>
  </si>
  <si>
    <t>Tätigkeit 4</t>
  </si>
  <si>
    <t>Stellenbezeichnung 4</t>
  </si>
  <si>
    <t>Tätigkeit 5</t>
  </si>
  <si>
    <t>Stellenbezeichnung 5</t>
  </si>
  <si>
    <t>Tätigkeit 6</t>
  </si>
  <si>
    <t>Stellenbezeichnung 6</t>
  </si>
  <si>
    <t>Tätigkeit 7</t>
  </si>
  <si>
    <t>Stellenbezeichnung 7</t>
  </si>
  <si>
    <t>Tätigkeit 8</t>
  </si>
  <si>
    <t>Stellenbezeichnung 8</t>
  </si>
  <si>
    <t>Tätigkeit 9</t>
  </si>
  <si>
    <t>Stellenbezeichnung 9</t>
  </si>
  <si>
    <t>Tätigkeit 10</t>
  </si>
  <si>
    <t>Stellenbezeichnung 10</t>
  </si>
  <si>
    <t>Tätigkeit 11</t>
  </si>
  <si>
    <t>Stellenbezeichnung 11</t>
  </si>
  <si>
    <t>Tätigkeit 12</t>
  </si>
  <si>
    <t>Stellenbezeichnung 12</t>
  </si>
  <si>
    <t>Tätigkeit 13</t>
  </si>
  <si>
    <t>Stellenbezeichnung 13</t>
  </si>
  <si>
    <t>Tätigkeit 14</t>
  </si>
  <si>
    <t>Stellenbezeichnung 14</t>
  </si>
  <si>
    <t>Tätigkeit 15</t>
  </si>
  <si>
    <t>Stellenbezeichnung 15</t>
  </si>
  <si>
    <t>Tätigkeit 16</t>
  </si>
  <si>
    <t>Stellenbezeichnung 16</t>
  </si>
  <si>
    <t>Tätigkeit 17</t>
  </si>
  <si>
    <t>Stellenbezeichnung 17</t>
  </si>
  <si>
    <t>Tätigkeit 18</t>
  </si>
  <si>
    <t>Stellenbezeichnung 18</t>
  </si>
  <si>
    <t>Tätigkeit 19</t>
  </si>
  <si>
    <t>Stellenbezeichnung 19</t>
  </si>
  <si>
    <t>Tätigkeit 20</t>
  </si>
  <si>
    <t>Stellenbezeichnung 20</t>
  </si>
  <si>
    <t>Tätigkeit 21</t>
  </si>
  <si>
    <t>Stellenbezeichnung 21</t>
  </si>
  <si>
    <t>Tätigkeit 22</t>
  </si>
  <si>
    <t>Stellenbezeichnung 22</t>
  </si>
  <si>
    <t>Tätigkeit 23</t>
  </si>
  <si>
    <t>Stellenbezeichnung 23</t>
  </si>
  <si>
    <t>Tätigkeit 24</t>
  </si>
  <si>
    <t>Stellenbezeichnung 24</t>
  </si>
  <si>
    <t>Tätigkeit 25</t>
  </si>
  <si>
    <t>Stellenbezeichnung 25</t>
  </si>
  <si>
    <t>Total</t>
  </si>
  <si>
    <t>2.2 Einmaliger Arbeitsaufwand, projektbezogen</t>
  </si>
  <si>
    <r>
      <rPr>
        <sz val="8"/>
        <color indexed="8"/>
        <rFont val="Arial"/>
      </rPr>
      <t xml:space="preserve">Beschreiben Sie hier die genaue Tätigkeit. z.B. Erfassen eines Textes im CMS, Antwort an Kunden per Mail usw. welche </t>
    </r>
    <r>
      <rPr>
        <b/>
        <sz val="8"/>
        <color indexed="10"/>
        <rFont val="Arial"/>
      </rPr>
      <t xml:space="preserve">während </t>
    </r>
    <r>
      <rPr>
        <sz val="8"/>
        <color indexed="8"/>
        <rFont val="Arial"/>
      </rPr>
      <t>der Projektphase anfallen.</t>
    </r>
  </si>
  <si>
    <r>
      <rPr>
        <sz val="8"/>
        <color indexed="8"/>
        <rFont val="Arial"/>
      </rPr>
      <t xml:space="preserve">Geben Sie den Namen an, wer die oben beschriebende Tätigkeit </t>
    </r>
    <r>
      <rPr>
        <b/>
        <sz val="8"/>
        <color indexed="10"/>
        <rFont val="Arial"/>
      </rPr>
      <t xml:space="preserve">während </t>
    </r>
    <r>
      <rPr>
        <sz val="8"/>
        <color indexed="8"/>
        <rFont val="Arial"/>
      </rPr>
      <t xml:space="preserve">der Projektphase ausführt. </t>
    </r>
  </si>
  <si>
    <t>Ausgangslage &amp; Rahmenbedingungen
(IST-Situation)</t>
  </si>
  <si>
    <t>Beschreiben Sie hier die Ausgangslage, welche Probleme bestehen.</t>
  </si>
  <si>
    <t>WARUM</t>
  </si>
  <si>
    <t>Vision
(SOLL-Zustand)</t>
  </si>
  <si>
    <t xml:space="preserve">Beschreiben Sie hier, was sie mit dem Projekt erreichen möchten. </t>
  </si>
  <si>
    <t>WOFÜR</t>
  </si>
  <si>
    <t>Ziele / Nicht-Ziele
(Nutzen)</t>
  </si>
  <si>
    <t xml:space="preserve">Führen Sie hier die Ziele auf, die sie mit dem Projekt erreichen möchten, sowie die Nichtziele um die Ziele klar abgrenzen zu können.
- Ziel 1
- Ziel 2
- Ziel 3
- usw. </t>
  </si>
  <si>
    <t>WIE</t>
  </si>
  <si>
    <t>Kritische
Erfolgsfaktoren</t>
  </si>
  <si>
    <t xml:space="preserve">Beschreiben Sie hier, wie sie die wichtigsten Faktoren um das Projekt als erfolgreich abschliessen zu können. 
- Erfolgsfaktor 1
- Erfolgsfaktor 2
- Erfolgsfaktor 3
- usw. </t>
  </si>
  <si>
    <t>WANN</t>
  </si>
  <si>
    <t>Milestones
Dauer (Start / Ende)</t>
  </si>
  <si>
    <t>Geben Sie hier die zeitlichen Eckdaten an.  
 - Projektstart
 - Schulterblick 1 / Zwischenbesprechung
 - Schulterblick 2 / Zwischenbesprechung 
 - Schulterblick 1 / Zwischenbesprechung
 - Projektende, Übergabe in den ordentlichen Betrieb</t>
  </si>
  <si>
    <t>2.1 Jährlicher Arbeitsaufwand, bisher</t>
  </si>
  <si>
    <r>
      <rPr>
        <sz val="8"/>
        <color indexed="8"/>
        <rFont val="Arial"/>
      </rPr>
      <t xml:space="preserve">Auf dieser Seite werden die </t>
    </r>
    <r>
      <rPr>
        <b/>
        <sz val="8"/>
        <color indexed="10"/>
        <rFont val="Arial"/>
      </rPr>
      <t xml:space="preserve">bisherigen </t>
    </r>
    <r>
      <rPr>
        <sz val="8"/>
        <color indexed="8"/>
        <rFont val="Arial"/>
      </rPr>
      <t>jährlich anfallenden Arbeitsaufwände für die relevanten arbeiten aufgeführt.</t>
    </r>
  </si>
  <si>
    <t>Felder zum Ausfüllen</t>
  </si>
  <si>
    <t>Tätigkeit</t>
  </si>
  <si>
    <r>
      <rPr>
        <sz val="8"/>
        <color indexed="8"/>
        <rFont val="Arial"/>
      </rPr>
      <t xml:space="preserve">Beschreiben Sie hier die genaue Tätigkeit. z.B. Erfassen eines Textes im CMS, Antwort an Kunden per Mail usw. welche </t>
    </r>
    <r>
      <rPr>
        <b/>
        <sz val="8"/>
        <color indexed="10"/>
        <rFont val="Arial"/>
      </rPr>
      <t>bisher</t>
    </r>
    <r>
      <rPr>
        <sz val="8"/>
        <color indexed="8"/>
        <rFont val="Arial"/>
      </rPr>
      <t xml:space="preserve"> pro Jahr anfallen.</t>
    </r>
  </si>
  <si>
    <t>Person</t>
  </si>
  <si>
    <r>
      <rPr>
        <sz val="8"/>
        <color indexed="8"/>
        <rFont val="Arial"/>
      </rPr>
      <t xml:space="preserve">Geben Sie den Namen an, wer die oben beschriebende Tätigkeit </t>
    </r>
    <r>
      <rPr>
        <b/>
        <sz val="8"/>
        <color indexed="10"/>
        <rFont val="Arial"/>
      </rPr>
      <t>bisher</t>
    </r>
    <r>
      <rPr>
        <sz val="8"/>
        <color indexed="8"/>
        <rFont val="Arial"/>
      </rPr>
      <t xml:space="preserve"> ausführt. </t>
    </r>
  </si>
  <si>
    <t>Rolle</t>
  </si>
  <si>
    <r>
      <rPr>
        <sz val="8"/>
        <color indexed="8"/>
        <rFont val="Arial"/>
      </rPr>
      <t xml:space="preserve">Geben Sie die Rolle an, welche die oben beschriebende Tätigkeit </t>
    </r>
    <r>
      <rPr>
        <b/>
        <sz val="8"/>
        <color indexed="10"/>
        <rFont val="Arial"/>
      </rPr>
      <t xml:space="preserve">bisher </t>
    </r>
    <r>
      <rPr>
        <sz val="8"/>
        <color indexed="8"/>
        <rFont val="Arial"/>
      </rPr>
      <t xml:space="preserve">ausführt. Eine Person kann auch unterschiedliche Rollen haben und unterschiedliche Tätigkeiten ausführen. </t>
    </r>
  </si>
  <si>
    <t>Jahreslohn</t>
  </si>
  <si>
    <t xml:space="preserve">Geben Sie den Jahreslohn inkl. Abgaben wie AHV usw. für die Person an, welche die oben beschriebende Tätigkeit ausführt. </t>
  </si>
  <si>
    <t>Wochenarbeitszeit</t>
  </si>
  <si>
    <t xml:space="preserve">Geben Sie die vertraglich vereinbarte Wochenarbeitszeit in einem 100% Pensum an. </t>
  </si>
  <si>
    <t>Anzahl Einheiten</t>
  </si>
  <si>
    <t>Digitalisierungsrechner - Anleitung</t>
  </si>
  <si>
    <t>1.0</t>
  </si>
  <si>
    <t>Initiierung</t>
  </si>
  <si>
    <t>1.1</t>
  </si>
  <si>
    <t>Projektbeschreibung</t>
  </si>
  <si>
    <t>Auf dieser Seite werden die grundlegenden Anforderungen an das Projekt beschrieben.</t>
  </si>
  <si>
    <t>2.0</t>
  </si>
  <si>
    <t>Eingabeseiten Arbeitsaufwand</t>
  </si>
  <si>
    <t>2.1</t>
  </si>
  <si>
    <t>Jährlicher Arbeitsaufwand, bisher</t>
  </si>
  <si>
    <t>Auf dieser Seite werden die bisherigen jährlich anfallenden Arbeitsaufwände für die relevanten Arbeiten aufgeführt.</t>
  </si>
  <si>
    <t>2.2</t>
  </si>
  <si>
    <t>Einmaliger Arbeitsaufwand, projektbezogen</t>
  </si>
  <si>
    <t>Auf dieser Seite werden die einmalig anfallenden Projektarbeiten aufgeführt.</t>
  </si>
  <si>
    <t>2.3</t>
  </si>
  <si>
    <t>Jährlicher Arbeitsaufwand, zukünftig</t>
  </si>
  <si>
    <t>Auf dieser Seite werden die jährlich anfallenden Arbeitsaufwände für die relevanten Arbeiten aufgeführt, wenn das Projekt abgeschlossen ist.</t>
  </si>
  <si>
    <t>2.4</t>
  </si>
  <si>
    <t>Externer Arbeitsaufwand, bisher</t>
  </si>
  <si>
    <t>2.5</t>
  </si>
  <si>
    <t>Externer Arbeitsaufwand, projektbezogen</t>
  </si>
  <si>
    <t>2.6</t>
  </si>
  <si>
    <t>Externer Arbeitsaufwand, zukünftig</t>
  </si>
  <si>
    <t>3.0</t>
  </si>
  <si>
    <t>Eingabeseiten Projekt oder Produktaufwand</t>
  </si>
  <si>
    <t>3.1</t>
  </si>
  <si>
    <t>Jährliche Betriebskosten, bisher</t>
  </si>
  <si>
    <t>Auf dieser Seite werden die bisher, jährlich anfallenden Kosten für den Betrieb, Vermarktung usw. aufgeführt.</t>
  </si>
  <si>
    <t>3.2</t>
  </si>
  <si>
    <t>Einmaliger Projekt oder Produktaufwand</t>
  </si>
  <si>
    <t>3.3</t>
  </si>
  <si>
    <t>Jährliche Betriebskosten, zukünftig</t>
  </si>
  <si>
    <t>Auf dieser Seite werden die zukünftigen, jährlich anfallenden Kosten für den Betrieb, Vermarktung usw. aufgeführt.</t>
  </si>
  <si>
    <t>4.0</t>
  </si>
  <si>
    <t>Auswertung</t>
  </si>
  <si>
    <t>4.1</t>
  </si>
  <si>
    <t>Projektauswertung</t>
  </si>
  <si>
    <t>Auf dieser Seite ist eine Projektauswertung aufgeführt. Die Zahlen ziehen sich aus den einzelnen Eingabeblättern 2.1 - 3.3 zusammen. Lediglich die gelb markierten Zeilen können bearbeitet werden.</t>
  </si>
  <si>
    <t>4.2</t>
  </si>
  <si>
    <t>Management Summary</t>
  </si>
  <si>
    <t>Auf dieser Seite finden Sie die detaillierte Auswertung als Entscheidungsgrundlage (ergänzbar mit individuellen Notizen).</t>
  </si>
  <si>
    <t>1.1 Projektbeschreibung</t>
  </si>
  <si>
    <t>WAS</t>
  </si>
  <si>
    <t>Interner Arbeitstitel</t>
  </si>
  <si>
    <t>Geben Sie hier den interen Arbeitstitel ein.</t>
  </si>
  <si>
    <t>Kurzbeschreibung</t>
  </si>
  <si>
    <t xml:space="preserve">Beschreiben Sie hier in kurzen Sätzen das geplante Projekt. </t>
  </si>
</sst>
</file>

<file path=xl/styles.xml><?xml version="1.0" encoding="utf-8"?>
<styleSheet xmlns="http://schemas.openxmlformats.org/spreadsheetml/2006/main">
  <numFmts count="7">
    <numFmt numFmtId="164" formatCode="[$Fr.-807]\ #,##0"/>
    <numFmt numFmtId="165" formatCode="#,##0[$ Std. ]"/>
    <numFmt numFmtId="166" formatCode="[$CHF ]#,##0"/>
    <numFmt numFmtId="167" formatCode="#,##0[$ Min. ]"/>
    <numFmt numFmtId="168" formatCode="#,##0.00;\(#,##0.00\)"/>
    <numFmt numFmtId="169" formatCode="[$Fr.-807]\ #,##0.00"/>
    <numFmt numFmtId="170" formatCode="#,##0\ [$Jahre ]"/>
  </numFmts>
  <fonts count="42">
    <font>
      <sz val="10"/>
      <color rgb="FF000000"/>
      <name val="Arial"/>
      <scheme val="minor"/>
    </font>
    <font>
      <sz val="12"/>
      <color indexed="8"/>
      <name val="&quot;Arial&quot;"/>
    </font>
    <font>
      <b/>
      <sz val="12"/>
      <color theme="1"/>
      <name val="Arial"/>
      <scheme val="minor"/>
    </font>
    <font>
      <i/>
      <sz val="8"/>
      <color indexed="8"/>
      <name val="Arial"/>
    </font>
    <font>
      <b/>
      <sz val="8"/>
      <color theme="1"/>
      <name val="Arial"/>
      <scheme val="minor"/>
    </font>
    <font>
      <sz val="8"/>
      <color theme="1"/>
      <name val="Arial"/>
      <scheme val="minor"/>
    </font>
    <font>
      <sz val="10"/>
      <color indexed="8"/>
      <name val="Arial"/>
    </font>
    <font>
      <i/>
      <sz val="10"/>
      <color indexed="8"/>
      <name val="Arial"/>
    </font>
    <font>
      <b/>
      <sz val="8"/>
      <color indexed="8"/>
      <name val="Arial"/>
    </font>
    <font>
      <sz val="8"/>
      <color indexed="8"/>
      <name val="Arial"/>
    </font>
    <font>
      <sz val="8"/>
      <color indexed="8"/>
      <name val="Arial"/>
    </font>
    <font>
      <u/>
      <sz val="8"/>
      <color indexed="12"/>
      <name val="Arial"/>
    </font>
    <font>
      <sz val="12"/>
      <color rgb="FF000000"/>
      <name val="Arial"/>
      <scheme val="minor"/>
    </font>
    <font>
      <i/>
      <sz val="10"/>
      <color theme="1"/>
      <name val="Arial"/>
      <scheme val="minor"/>
    </font>
    <font>
      <b/>
      <sz val="8"/>
      <color indexed="8"/>
      <name val="Arial"/>
    </font>
    <font>
      <sz val="10"/>
      <name val="Arial"/>
    </font>
    <font>
      <sz val="12"/>
      <color indexed="8"/>
      <name val="Arial"/>
    </font>
    <font>
      <b/>
      <u/>
      <sz val="8"/>
      <color indexed="12"/>
      <name val="Arial"/>
    </font>
    <font>
      <sz val="8"/>
      <color rgb="FFFF0000"/>
      <name val="Arial"/>
      <scheme val="minor"/>
    </font>
    <font>
      <u/>
      <sz val="8"/>
      <color indexed="12"/>
      <name val="Arial"/>
    </font>
    <font>
      <u/>
      <sz val="8"/>
      <color indexed="12"/>
      <name val="Arial"/>
    </font>
    <font>
      <u/>
      <sz val="8"/>
      <color indexed="12"/>
      <name val="Arial"/>
    </font>
    <font>
      <u/>
      <sz val="8"/>
      <color indexed="12"/>
      <name val="Arial"/>
    </font>
    <font>
      <sz val="8"/>
      <color rgb="FF000000"/>
      <name val="Arial"/>
      <scheme val="minor"/>
    </font>
    <font>
      <u/>
      <sz val="8"/>
      <color indexed="12"/>
      <name val="Arial"/>
    </font>
    <font>
      <u/>
      <sz val="8"/>
      <color indexed="12"/>
      <name val="Arial"/>
    </font>
    <font>
      <b/>
      <sz val="8"/>
      <color indexed="10"/>
      <name val="Arial"/>
    </font>
    <font>
      <u/>
      <sz val="8"/>
      <color rgb="FF1155CC"/>
      <name val="Arial"/>
    </font>
    <font>
      <sz val="8"/>
      <name val="Arial"/>
    </font>
    <font>
      <u/>
      <sz val="10"/>
      <color theme="10"/>
      <name val="Arial"/>
      <scheme val="minor"/>
    </font>
    <font>
      <sz val="12"/>
      <color indexed="8"/>
      <name val="Arial"/>
    </font>
    <font>
      <sz val="12"/>
      <color indexed="8"/>
      <name val="Aptos Narrow"/>
      <family val="2"/>
    </font>
    <font>
      <sz val="8"/>
      <color indexed="8"/>
      <name val="Arial"/>
    </font>
    <font>
      <sz val="8"/>
      <name val="Arial"/>
      <family val="2"/>
      <scheme val="minor"/>
    </font>
    <font>
      <b/>
      <u/>
      <sz val="8"/>
      <color indexed="12"/>
      <name val="Arial"/>
    </font>
    <font>
      <sz val="9"/>
      <color indexed="81"/>
      <name val="Segoe UI"/>
    </font>
    <font>
      <sz val="8"/>
      <name val="Arial"/>
      <scheme val="minor"/>
    </font>
    <font>
      <b/>
      <sz val="8"/>
      <color theme="1"/>
      <name val="Arial"/>
      <family val="2"/>
      <scheme val="minor"/>
    </font>
    <font>
      <sz val="8"/>
      <color rgb="FF000000"/>
      <name val="Arial"/>
      <family val="2"/>
      <scheme val="minor"/>
    </font>
    <font>
      <u/>
      <sz val="8"/>
      <color theme="10"/>
      <name val="Arial"/>
      <family val="2"/>
      <scheme val="minor"/>
    </font>
    <font>
      <b/>
      <sz val="12"/>
      <color theme="1"/>
      <name val="Arial"/>
      <family val="2"/>
      <scheme val="minor"/>
    </font>
    <font>
      <sz val="8"/>
      <name val="Verdana"/>
    </font>
  </fonts>
  <fills count="14">
    <fill>
      <patternFill patternType="none"/>
    </fill>
    <fill>
      <patternFill patternType="gray125"/>
    </fill>
    <fill>
      <patternFill patternType="solid">
        <fgColor rgb="FFD9D9D9"/>
        <bgColor rgb="FFD9D9D9"/>
      </patternFill>
    </fill>
    <fill>
      <patternFill patternType="solid">
        <fgColor rgb="FFEA9999"/>
        <bgColor rgb="FFEA9999"/>
      </patternFill>
    </fill>
    <fill>
      <patternFill patternType="solid">
        <fgColor rgb="FFF6B26B"/>
        <bgColor rgb="FFF6B26B"/>
      </patternFill>
    </fill>
    <fill>
      <patternFill patternType="solid">
        <fgColor rgb="FFA4C2F4"/>
        <bgColor rgb="FFA4C2F4"/>
      </patternFill>
    </fill>
    <fill>
      <patternFill patternType="solid">
        <fgColor rgb="FFD5A6BD"/>
        <bgColor rgb="FFD5A6BD"/>
      </patternFill>
    </fill>
    <fill>
      <patternFill patternType="solid">
        <fgColor rgb="FF93C47D"/>
        <bgColor rgb="FF93C47D"/>
      </patternFill>
    </fill>
    <fill>
      <patternFill patternType="solid">
        <fgColor rgb="FFFFFFFF"/>
        <bgColor rgb="FFFFFFFF"/>
      </patternFill>
    </fill>
    <fill>
      <patternFill patternType="solid">
        <fgColor rgb="FFEFEFEF"/>
        <bgColor rgb="FFEFEFEF"/>
      </patternFill>
    </fill>
    <fill>
      <patternFill patternType="solid">
        <fgColor rgb="FFCCCCCC"/>
        <bgColor rgb="FFCCCCCC"/>
      </patternFill>
    </fill>
    <fill>
      <patternFill patternType="solid">
        <fgColor rgb="FFFFFF00"/>
        <bgColor rgb="FFFFFF00"/>
      </patternFill>
    </fill>
    <fill>
      <patternFill patternType="solid">
        <fgColor rgb="FFFFF2CC"/>
        <bgColor rgb="FFFFF2CC"/>
      </patternFill>
    </fill>
    <fill>
      <patternFill patternType="solid">
        <fgColor rgb="FFB7B7B7"/>
        <bgColor rgb="FFB7B7B7"/>
      </patternFill>
    </fill>
  </fills>
  <borders count="17">
    <border>
      <left/>
      <right/>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B7B7B7"/>
      </left>
      <right style="dotted">
        <color rgb="FFB7B7B7"/>
      </right>
      <top style="dotted">
        <color rgb="FFB7B7B7"/>
      </top>
      <bottom style="dotted">
        <color rgb="FFB7B7B7"/>
      </bottom>
      <diagonal/>
    </border>
    <border>
      <left style="dotted">
        <color rgb="FFB7B7B7"/>
      </left>
      <right/>
      <top style="dotted">
        <color rgb="FFB7B7B7"/>
      </top>
      <bottom style="dotted">
        <color rgb="FFB7B7B7"/>
      </bottom>
      <diagonal/>
    </border>
    <border>
      <left/>
      <right style="dotted">
        <color rgb="FFB7B7B7"/>
      </right>
      <top style="dotted">
        <color rgb="FFB7B7B7"/>
      </top>
      <bottom style="dotted">
        <color rgb="FFB7B7B7"/>
      </bottom>
      <diagonal/>
    </border>
    <border>
      <left style="medium">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183">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wrapText="1"/>
    </xf>
    <xf numFmtId="0" fontId="6" fillId="0" borderId="0" xfId="0" applyFont="1" applyAlignment="1">
      <alignment horizontal="left" vertical="top"/>
    </xf>
    <xf numFmtId="0" fontId="7" fillId="0" borderId="0" xfId="0" applyFont="1" applyAlignment="1">
      <alignment horizontal="left" vertical="top" wrapText="1"/>
    </xf>
    <xf numFmtId="49" fontId="8" fillId="2" borderId="1" xfId="0" applyNumberFormat="1" applyFont="1" applyFill="1" applyBorder="1" applyAlignment="1">
      <alignment horizontal="left" vertical="top" wrapText="1"/>
    </xf>
    <xf numFmtId="0" fontId="8" fillId="2" borderId="2" xfId="0" applyFont="1" applyFill="1" applyBorder="1" applyAlignment="1">
      <alignment horizontal="left" vertical="top" wrapText="1"/>
    </xf>
    <xf numFmtId="0" fontId="9" fillId="2" borderId="1" xfId="0"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9" fillId="0" borderId="1" xfId="0" applyFont="1" applyBorder="1" applyAlignment="1">
      <alignment horizontal="left" vertical="top" wrapText="1"/>
    </xf>
    <xf numFmtId="49" fontId="10" fillId="4" borderId="1" xfId="0" applyNumberFormat="1" applyFont="1" applyFill="1" applyBorder="1" applyAlignment="1">
      <alignment horizontal="left" vertical="top" wrapText="1"/>
    </xf>
    <xf numFmtId="49" fontId="10" fillId="5" borderId="1" xfId="0" applyNumberFormat="1" applyFont="1" applyFill="1" applyBorder="1" applyAlignment="1">
      <alignment horizontal="left" vertical="top" wrapText="1"/>
    </xf>
    <xf numFmtId="0" fontId="8" fillId="2" borderId="1" xfId="0" applyFont="1" applyFill="1" applyBorder="1" applyAlignment="1">
      <alignment horizontal="left" vertical="top"/>
    </xf>
    <xf numFmtId="49" fontId="10" fillId="6" borderId="1" xfId="0" applyNumberFormat="1" applyFont="1" applyFill="1" applyBorder="1" applyAlignment="1">
      <alignment horizontal="left" vertical="top" wrapText="1"/>
    </xf>
    <xf numFmtId="0" fontId="8" fillId="2" borderId="1" xfId="0" applyFont="1" applyFill="1" applyBorder="1" applyAlignment="1">
      <alignment horizontal="left" vertical="top" wrapText="1"/>
    </xf>
    <xf numFmtId="49" fontId="10" fillId="7" borderId="1" xfId="0" applyNumberFormat="1" applyFont="1" applyFill="1" applyBorder="1" applyAlignment="1">
      <alignment horizontal="left" vertical="top" wrapText="1"/>
    </xf>
    <xf numFmtId="0" fontId="12" fillId="8" borderId="0" xfId="0" applyFont="1" applyFill="1" applyAlignment="1">
      <alignment horizontal="left" vertical="top"/>
    </xf>
    <xf numFmtId="0" fontId="13" fillId="0" borderId="0" xfId="0" applyFont="1" applyAlignment="1">
      <alignment horizontal="left" vertical="top" wrapText="1"/>
    </xf>
    <xf numFmtId="0" fontId="14" fillId="0" borderId="0" xfId="0" applyFont="1" applyAlignment="1">
      <alignment vertical="center"/>
    </xf>
    <xf numFmtId="0" fontId="14" fillId="0" borderId="0" xfId="0" applyFont="1"/>
    <xf numFmtId="0" fontId="10" fillId="0" borderId="0" xfId="0" applyFont="1" applyAlignment="1">
      <alignment wrapText="1"/>
    </xf>
    <xf numFmtId="0" fontId="5" fillId="0" borderId="0" xfId="0" applyFont="1"/>
    <xf numFmtId="0" fontId="14" fillId="9" borderId="1" xfId="0" applyFont="1" applyFill="1" applyBorder="1" applyAlignment="1">
      <alignment horizontal="left" vertical="top"/>
    </xf>
    <xf numFmtId="0" fontId="14" fillId="9" borderId="1" xfId="0" applyFont="1" applyFill="1" applyBorder="1" applyAlignment="1">
      <alignment horizontal="left" vertical="top" wrapText="1"/>
    </xf>
    <xf numFmtId="0" fontId="14" fillId="2" borderId="1" xfId="0" applyFont="1" applyFill="1" applyBorder="1" applyAlignment="1">
      <alignment horizontal="center" vertical="center" textRotation="90"/>
    </xf>
    <xf numFmtId="0" fontId="14" fillId="10" borderId="1" xfId="0" applyFont="1" applyFill="1" applyBorder="1" applyAlignment="1">
      <alignment horizontal="center" vertical="center" textRotation="90"/>
    </xf>
    <xf numFmtId="0" fontId="14"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center"/>
    </xf>
    <xf numFmtId="0" fontId="5" fillId="0" borderId="0" xfId="0" applyFont="1" applyAlignment="1">
      <alignment horizontal="left" vertical="top" wrapText="1"/>
    </xf>
    <xf numFmtId="0" fontId="14"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3" fontId="10" fillId="8" borderId="1" xfId="0" applyNumberFormat="1" applyFont="1" applyFill="1" applyBorder="1" applyAlignment="1">
      <alignment horizontal="center"/>
    </xf>
    <xf numFmtId="164" fontId="10" fillId="8" borderId="1" xfId="0" applyNumberFormat="1" applyFont="1" applyFill="1" applyBorder="1" applyAlignment="1">
      <alignment horizontal="center"/>
    </xf>
    <xf numFmtId="165" fontId="10" fillId="8" borderId="1" xfId="0" applyNumberFormat="1" applyFont="1" applyFill="1" applyBorder="1" applyAlignment="1">
      <alignment horizontal="center"/>
    </xf>
    <xf numFmtId="166" fontId="5" fillId="9"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167" fontId="10" fillId="8" borderId="1" xfId="0" applyNumberFormat="1" applyFont="1" applyFill="1" applyBorder="1" applyAlignment="1">
      <alignment horizontal="center"/>
    </xf>
    <xf numFmtId="165" fontId="5" fillId="9" borderId="1" xfId="0" applyNumberFormat="1" applyFont="1" applyFill="1" applyBorder="1" applyAlignment="1">
      <alignment horizontal="center" vertical="center"/>
    </xf>
    <xf numFmtId="0" fontId="10" fillId="8" borderId="1" xfId="0" applyFont="1" applyFill="1" applyBorder="1" applyAlignment="1">
      <alignment horizontal="center"/>
    </xf>
    <xf numFmtId="165" fontId="4" fillId="9" borderId="1" xfId="0" applyNumberFormat="1" applyFont="1" applyFill="1" applyBorder="1" applyAlignment="1">
      <alignment horizontal="center" vertical="center"/>
    </xf>
    <xf numFmtId="166" fontId="4" fillId="9" borderId="1" xfId="0" applyNumberFormat="1" applyFont="1" applyFill="1" applyBorder="1" applyAlignment="1">
      <alignment horizontal="center" vertical="center"/>
    </xf>
    <xf numFmtId="0" fontId="5" fillId="0" borderId="0" xfId="0" applyFont="1" applyAlignment="1">
      <alignment horizontal="center" vertical="center"/>
    </xf>
    <xf numFmtId="0" fontId="1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9" borderId="0" xfId="0" applyNumberFormat="1" applyFont="1" applyFill="1" applyAlignment="1">
      <alignment horizontal="center" vertical="center"/>
    </xf>
    <xf numFmtId="166" fontId="4" fillId="9" borderId="0" xfId="0" applyNumberFormat="1" applyFont="1" applyFill="1" applyAlignment="1">
      <alignment horizontal="center" vertical="center"/>
    </xf>
    <xf numFmtId="166" fontId="5" fillId="0" borderId="0" xfId="0" applyNumberFormat="1" applyFont="1" applyAlignment="1">
      <alignment horizontal="left" vertical="top" wrapText="1"/>
    </xf>
    <xf numFmtId="166" fontId="5" fillId="0" borderId="0" xfId="0" applyNumberFormat="1" applyFont="1" applyAlignment="1">
      <alignment horizontal="center" vertical="center"/>
    </xf>
    <xf numFmtId="0" fontId="4" fillId="10" borderId="1" xfId="0" applyFont="1" applyFill="1" applyBorder="1" applyAlignment="1">
      <alignment vertical="center" wrapText="1"/>
    </xf>
    <xf numFmtId="166" fontId="4" fillId="10" borderId="1" xfId="0" applyNumberFormat="1" applyFont="1" applyFill="1" applyBorder="1" applyAlignment="1">
      <alignment horizontal="center" vertical="center" wrapText="1"/>
    </xf>
    <xf numFmtId="0" fontId="5" fillId="8" borderId="1" xfId="0" applyFont="1" applyFill="1" applyBorder="1"/>
    <xf numFmtId="166" fontId="10" fillId="8" borderId="1" xfId="0" applyNumberFormat="1" applyFont="1" applyFill="1" applyBorder="1" applyAlignment="1">
      <alignment horizontal="center"/>
    </xf>
    <xf numFmtId="167" fontId="5" fillId="8" borderId="1" xfId="0" applyNumberFormat="1" applyFont="1" applyFill="1" applyBorder="1" applyAlignment="1">
      <alignment horizontal="center" vertical="center"/>
    </xf>
    <xf numFmtId="0" fontId="4" fillId="9" borderId="1" xfId="0" applyFont="1" applyFill="1" applyBorder="1"/>
    <xf numFmtId="0" fontId="4" fillId="9" borderId="1" xfId="0" applyFont="1" applyFill="1" applyBorder="1" applyAlignment="1">
      <alignment horizontal="center"/>
    </xf>
    <xf numFmtId="0" fontId="4" fillId="9" borderId="1" xfId="0" applyFont="1" applyFill="1" applyBorder="1" applyAlignment="1">
      <alignment horizontal="center" vertical="center"/>
    </xf>
    <xf numFmtId="166" fontId="5" fillId="0" borderId="0" xfId="0" applyNumberFormat="1" applyFont="1"/>
    <xf numFmtId="0" fontId="4" fillId="2" borderId="1" xfId="0" applyFont="1" applyFill="1" applyBorder="1" applyAlignment="1">
      <alignment vertical="center" wrapText="1"/>
    </xf>
    <xf numFmtId="0" fontId="18"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wrapText="1"/>
    </xf>
    <xf numFmtId="0" fontId="14" fillId="2" borderId="8" xfId="0" applyFont="1" applyFill="1" applyBorder="1" applyAlignment="1">
      <alignment vertical="center"/>
    </xf>
    <xf numFmtId="0" fontId="14" fillId="2" borderId="8" xfId="0" applyFont="1" applyFill="1" applyBorder="1" applyAlignment="1">
      <alignment horizontal="center" vertical="center" wrapText="1"/>
    </xf>
    <xf numFmtId="168" fontId="1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0" xfId="0" applyFont="1" applyAlignment="1">
      <alignment horizontal="left" vertical="top"/>
    </xf>
    <xf numFmtId="0" fontId="5" fillId="0" borderId="0" xfId="0" applyFont="1" applyAlignment="1">
      <alignment horizontal="left" wrapText="1"/>
    </xf>
    <xf numFmtId="0" fontId="5" fillId="0" borderId="0" xfId="0" applyFont="1" applyAlignment="1">
      <alignment horizontal="center" vertical="center" wrapText="1"/>
    </xf>
    <xf numFmtId="0" fontId="5" fillId="0" borderId="0" xfId="0" applyFont="1" applyAlignment="1">
      <alignment vertical="center" wrapText="1"/>
    </xf>
    <xf numFmtId="166" fontId="5"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10" fontId="5" fillId="11" borderId="1"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6" fontId="5"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166" fontId="5"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66" fontId="5"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66" fontId="5" fillId="4" borderId="13"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10" fontId="5" fillId="11" borderId="4" xfId="0" applyNumberFormat="1" applyFont="1" applyFill="1" applyBorder="1" applyAlignment="1">
      <alignment horizontal="center" vertical="center" wrapText="1"/>
    </xf>
    <xf numFmtId="166" fontId="5" fillId="0" borderId="13" xfId="0" applyNumberFormat="1" applyFont="1" applyBorder="1" applyAlignment="1">
      <alignment horizontal="center" vertical="center" wrapText="1"/>
    </xf>
    <xf numFmtId="0" fontId="5" fillId="0" borderId="14" xfId="0" applyFont="1" applyBorder="1" applyAlignment="1">
      <alignment horizontal="center" vertical="center" wrapText="1"/>
    </xf>
    <xf numFmtId="166" fontId="5" fillId="5" borderId="13" xfId="0" applyNumberFormat="1" applyFont="1" applyFill="1" applyBorder="1" applyAlignment="1">
      <alignment horizontal="center" vertical="center" wrapText="1"/>
    </xf>
    <xf numFmtId="0" fontId="24" fillId="5" borderId="14" xfId="0" applyFont="1" applyFill="1" applyBorder="1" applyAlignment="1">
      <alignment horizontal="center" vertical="center" wrapText="1"/>
    </xf>
    <xf numFmtId="166" fontId="4" fillId="9" borderId="15" xfId="0" applyNumberFormat="1" applyFont="1" applyFill="1" applyBorder="1" applyAlignment="1">
      <alignment horizontal="center" vertical="center" wrapText="1"/>
    </xf>
    <xf numFmtId="166" fontId="4"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66" fontId="5" fillId="6" borderId="13" xfId="0" applyNumberFormat="1" applyFont="1" applyFill="1" applyBorder="1" applyAlignment="1">
      <alignment horizontal="center" vertical="center" wrapText="1"/>
    </xf>
    <xf numFmtId="0" fontId="25" fillId="6" borderId="14" xfId="0" applyFont="1" applyFill="1" applyBorder="1" applyAlignment="1">
      <alignment horizontal="center" vertical="center" wrapText="1"/>
    </xf>
    <xf numFmtId="170" fontId="5" fillId="11" borderId="1" xfId="0" applyNumberFormat="1" applyFont="1" applyFill="1" applyBorder="1" applyAlignment="1">
      <alignment horizontal="center" vertical="center" wrapText="1"/>
    </xf>
    <xf numFmtId="166" fontId="5" fillId="12"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166" fontId="4" fillId="9" borderId="1" xfId="0" applyNumberFormat="1" applyFont="1" applyFill="1" applyBorder="1" applyAlignment="1">
      <alignment horizontal="right" vertical="top" wrapText="1"/>
    </xf>
    <xf numFmtId="0" fontId="5" fillId="0" borderId="1" xfId="0" applyFont="1" applyBorder="1" applyAlignment="1">
      <alignment horizontal="left" vertical="top" wrapText="1"/>
    </xf>
    <xf numFmtId="166" fontId="4" fillId="11" borderId="1" xfId="0" applyNumberFormat="1" applyFont="1" applyFill="1" applyBorder="1" applyAlignment="1">
      <alignment horizontal="right" vertical="top" wrapText="1"/>
    </xf>
    <xf numFmtId="0" fontId="5" fillId="13" borderId="1" xfId="0" applyFont="1" applyFill="1" applyBorder="1" applyAlignment="1">
      <alignment horizontal="center" vertical="top" wrapText="1"/>
    </xf>
    <xf numFmtId="0" fontId="4" fillId="0" borderId="0" xfId="0" applyFont="1"/>
    <xf numFmtId="0" fontId="3" fillId="0" borderId="0" xfId="0" applyFont="1" applyAlignment="1">
      <alignment horizontal="left" vertical="top" wrapText="1"/>
    </xf>
    <xf numFmtId="0" fontId="0" fillId="0" borderId="0" xfId="0" applyAlignment="1">
      <alignment wrapText="1"/>
    </xf>
    <xf numFmtId="0" fontId="0" fillId="0" borderId="0" xfId="0" applyAlignment="1">
      <alignment vertical="center"/>
    </xf>
    <xf numFmtId="169" fontId="10" fillId="8" borderId="8" xfId="0" applyNumberFormat="1" applyFont="1" applyFill="1" applyBorder="1" applyAlignment="1">
      <alignment horizontal="center" vertical="center" wrapText="1"/>
    </xf>
    <xf numFmtId="168" fontId="10" fillId="9" borderId="8" xfId="0"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0" fontId="14" fillId="9" borderId="8" xfId="0" applyFont="1" applyFill="1" applyBorder="1" applyAlignment="1">
      <alignment vertical="center"/>
    </xf>
    <xf numFmtId="0" fontId="5" fillId="9" borderId="8" xfId="0" applyFont="1" applyFill="1" applyBorder="1" applyAlignment="1">
      <alignment vertical="center"/>
    </xf>
    <xf numFmtId="169" fontId="14" fillId="9" borderId="8" xfId="0" applyNumberFormat="1" applyFont="1" applyFill="1" applyBorder="1" applyAlignment="1">
      <alignment horizontal="center" vertical="center" wrapText="1"/>
    </xf>
    <xf numFmtId="0" fontId="5" fillId="9" borderId="8" xfId="0" applyFont="1" applyFill="1" applyBorder="1" applyAlignment="1">
      <alignment horizontal="center" vertical="center" wrapText="1"/>
    </xf>
    <xf numFmtId="0" fontId="34" fillId="10" borderId="1" xfId="0" applyFont="1" applyFill="1" applyBorder="1" applyAlignment="1">
      <alignment horizontal="center" vertical="center" wrapText="1"/>
    </xf>
    <xf numFmtId="3" fontId="32" fillId="8" borderId="1" xfId="0" applyNumberFormat="1" applyFont="1" applyFill="1" applyBorder="1" applyAlignment="1">
      <alignment horizontal="center"/>
    </xf>
    <xf numFmtId="0" fontId="10" fillId="0" borderId="1" xfId="0" applyFont="1" applyBorder="1" applyAlignment="1">
      <alignment horizontal="left" vertical="top" wrapText="1"/>
    </xf>
    <xf numFmtId="0" fontId="37" fillId="2" borderId="1" xfId="0" applyFont="1" applyFill="1" applyBorder="1" applyAlignment="1">
      <alignment horizontal="center" vertical="center" wrapText="1"/>
    </xf>
    <xf numFmtId="166" fontId="37" fillId="2" borderId="1" xfId="0" applyNumberFormat="1" applyFont="1" applyFill="1" applyBorder="1" applyAlignment="1">
      <alignment horizontal="center" vertical="center" wrapText="1"/>
    </xf>
    <xf numFmtId="0" fontId="38" fillId="8" borderId="0" xfId="0" applyFont="1" applyFill="1" applyAlignment="1">
      <alignment horizontal="left" vertical="top"/>
    </xf>
    <xf numFmtId="0" fontId="38" fillId="0" borderId="0" xfId="0" applyFont="1"/>
    <xf numFmtId="0" fontId="0" fillId="0" borderId="0" xfId="0" applyAlignment="1">
      <alignment wrapText="1"/>
    </xf>
    <xf numFmtId="0" fontId="40" fillId="0" borderId="0" xfId="0" applyFont="1" applyAlignment="1">
      <alignment horizontal="left" vertical="top"/>
    </xf>
    <xf numFmtId="0" fontId="0" fillId="0" borderId="0" xfId="0"/>
    <xf numFmtId="0" fontId="39" fillId="0" borderId="0" xfId="1" applyFont="1" applyAlignment="1">
      <alignment horizontal="left" vertical="center"/>
    </xf>
    <xf numFmtId="0" fontId="10" fillId="8" borderId="4" xfId="0" applyFont="1" applyFill="1" applyBorder="1" applyAlignment="1">
      <alignment horizontal="left" vertical="top" wrapText="1"/>
    </xf>
    <xf numFmtId="0" fontId="15" fillId="0" borderId="5" xfId="0" applyFont="1" applyBorder="1"/>
    <xf numFmtId="0" fontId="15" fillId="0" borderId="2" xfId="0" applyFont="1" applyBorder="1"/>
    <xf numFmtId="0" fontId="1" fillId="0" borderId="0" xfId="0" applyFont="1" applyAlignment="1">
      <alignment vertical="center"/>
    </xf>
    <xf numFmtId="0" fontId="1" fillId="0" borderId="0" xfId="0" applyFont="1" applyAlignment="1">
      <alignment horizontal="right" vertical="center"/>
    </xf>
    <xf numFmtId="0" fontId="2" fillId="3" borderId="0" xfId="0" applyFont="1" applyFill="1"/>
    <xf numFmtId="0" fontId="3" fillId="0" borderId="0" xfId="0" applyFont="1"/>
    <xf numFmtId="0" fontId="14" fillId="2" borderId="3" xfId="0" applyFont="1" applyFill="1" applyBorder="1" applyAlignment="1">
      <alignment horizontal="center" vertical="center" textRotation="90"/>
    </xf>
    <xf numFmtId="0" fontId="15" fillId="0" borderId="6" xfId="0" applyFont="1" applyBorder="1"/>
    <xf numFmtId="0" fontId="15" fillId="0" borderId="7" xfId="0" applyFont="1" applyBorder="1"/>
    <xf numFmtId="0" fontId="4" fillId="9" borderId="4" xfId="0" applyFont="1" applyFill="1" applyBorder="1"/>
    <xf numFmtId="0" fontId="4" fillId="9" borderId="4" xfId="0" applyFont="1" applyFill="1" applyBorder="1" applyAlignment="1">
      <alignment horizontal="center" vertical="center"/>
    </xf>
    <xf numFmtId="0" fontId="5" fillId="8" borderId="4" xfId="0" applyFont="1" applyFill="1" applyBorder="1"/>
    <xf numFmtId="0" fontId="4" fillId="10" borderId="4" xfId="0" applyFont="1" applyFill="1" applyBorder="1" applyAlignment="1">
      <alignment vertical="center" wrapText="1"/>
    </xf>
    <xf numFmtId="0" fontId="5" fillId="0" borderId="0" xfId="0" applyFont="1" applyAlignment="1">
      <alignment vertical="top" wrapText="1"/>
    </xf>
    <xf numFmtId="0" fontId="10" fillId="0" borderId="0" xfId="0" applyFont="1" applyAlignment="1">
      <alignment horizontal="left" vertical="top"/>
    </xf>
    <xf numFmtId="0" fontId="2" fillId="4" borderId="0" xfId="0" applyFont="1" applyFill="1" applyAlignment="1">
      <alignment horizontal="left" vertical="center"/>
    </xf>
    <xf numFmtId="0" fontId="4" fillId="9" borderId="0" xfId="0" applyFont="1" applyFill="1"/>
    <xf numFmtId="0" fontId="4" fillId="9" borderId="0" xfId="0" applyFont="1" applyFill="1" applyAlignment="1">
      <alignment horizontal="center"/>
    </xf>
    <xf numFmtId="0" fontId="5" fillId="0" borderId="0" xfId="0" applyFont="1" applyAlignment="1">
      <alignment horizontal="left" vertical="top" wrapText="1"/>
    </xf>
    <xf numFmtId="0" fontId="32" fillId="0" borderId="0" xfId="0" applyFont="1" applyAlignment="1">
      <alignment horizontal="left" vertical="top" wrapText="1"/>
    </xf>
    <xf numFmtId="0" fontId="30" fillId="0" borderId="0" xfId="0" applyFont="1" applyAlignment="1">
      <alignment horizontal="right" vertical="center"/>
    </xf>
    <xf numFmtId="0" fontId="2" fillId="5" borderId="0" xfId="0" applyFont="1" applyFill="1"/>
    <xf numFmtId="0" fontId="10" fillId="0" borderId="0" xfId="0" applyFont="1" applyAlignment="1">
      <alignment horizontal="left" vertical="center" wrapText="1"/>
    </xf>
    <xf numFmtId="0" fontId="32" fillId="0" borderId="0" xfId="0" applyFont="1" applyAlignment="1">
      <alignment horizontal="left" vertical="center" wrapText="1"/>
    </xf>
    <xf numFmtId="0" fontId="5" fillId="0" borderId="0" xfId="0" applyFont="1"/>
    <xf numFmtId="0" fontId="10" fillId="8" borderId="9" xfId="0" applyFont="1" applyFill="1" applyBorder="1" applyAlignment="1">
      <alignment vertical="center"/>
    </xf>
    <xf numFmtId="0" fontId="15" fillId="0" borderId="10" xfId="0" applyFont="1" applyBorder="1" applyAlignment="1">
      <alignment vertical="center"/>
    </xf>
    <xf numFmtId="0" fontId="14" fillId="9" borderId="9" xfId="0" applyFont="1" applyFill="1" applyBorder="1" applyAlignment="1">
      <alignment vertical="center"/>
    </xf>
    <xf numFmtId="0" fontId="14" fillId="2" borderId="9" xfId="0" applyFont="1" applyFill="1" applyBorder="1" applyAlignment="1">
      <alignment vertical="center"/>
    </xf>
    <xf numFmtId="0" fontId="10" fillId="0" borderId="0" xfId="0" applyFont="1" applyAlignment="1">
      <alignment horizontal="left" vertical="top" wrapText="1"/>
    </xf>
    <xf numFmtId="0" fontId="0" fillId="0" borderId="0" xfId="0" applyAlignment="1">
      <alignment wrapText="1"/>
    </xf>
    <xf numFmtId="0" fontId="2" fillId="6" borderId="0" xfId="0" applyFont="1" applyFill="1"/>
    <xf numFmtId="0" fontId="4" fillId="9" borderId="4" xfId="0" applyFont="1" applyFill="1" applyBorder="1" applyAlignment="1">
      <alignment horizontal="left" vertical="center" wrapText="1"/>
    </xf>
    <xf numFmtId="0" fontId="4" fillId="12" borderId="4" xfId="0" applyFont="1" applyFill="1" applyBorder="1" applyAlignment="1">
      <alignment horizontal="left" vertical="center" wrapText="1"/>
    </xf>
    <xf numFmtId="0" fontId="5" fillId="9" borderId="0" xfId="0" applyFont="1" applyFill="1" applyAlignment="1">
      <alignment horizontal="center" vertical="center" wrapText="1"/>
    </xf>
    <xf numFmtId="0" fontId="4" fillId="2" borderId="4" xfId="0" applyFont="1" applyFill="1" applyBorder="1" applyAlignment="1">
      <alignment horizontal="left" vertical="center" wrapText="1"/>
    </xf>
    <xf numFmtId="0" fontId="4" fillId="0" borderId="4" xfId="0" applyFont="1" applyBorder="1" applyAlignment="1">
      <alignment horizontal="left" vertical="center" wrapText="1"/>
    </xf>
    <xf numFmtId="0" fontId="23" fillId="5" borderId="4"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9" borderId="4" xfId="0" applyFont="1" applyFill="1" applyBorder="1" applyAlignment="1">
      <alignment horizontal="left" vertical="center" wrapText="1"/>
    </xf>
    <xf numFmtId="0" fontId="2" fillId="7" borderId="0" xfId="0" applyFont="1" applyFill="1" applyAlignment="1">
      <alignment horizontal="left" vertical="top"/>
    </xf>
    <xf numFmtId="0" fontId="4" fillId="0" borderId="3" xfId="0" applyFont="1" applyBorder="1" applyAlignment="1">
      <alignment horizontal="left" vertical="top" wrapText="1"/>
    </xf>
    <xf numFmtId="0" fontId="5" fillId="13" borderId="3" xfId="0" applyFont="1" applyFill="1" applyBorder="1" applyAlignment="1">
      <alignment horizontal="center" vertical="top" wrapText="1"/>
    </xf>
    <xf numFmtId="0" fontId="5" fillId="8" borderId="4" xfId="0" applyFont="1" applyFill="1" applyBorder="1" applyAlignment="1">
      <alignment horizontal="left" vertical="top" wrapText="1"/>
    </xf>
    <xf numFmtId="0" fontId="16" fillId="0" borderId="0" xfId="0" applyFont="1" applyAlignment="1">
      <alignment horizontal="right" vertical="center"/>
    </xf>
    <xf numFmtId="0" fontId="2" fillId="7" borderId="0" xfId="0" applyFont="1" applyFill="1" applyAlignment="1">
      <alignment vertical="top"/>
    </xf>
    <xf numFmtId="0" fontId="3" fillId="0" borderId="0" xfId="0" applyFont="1" applyAlignment="1">
      <alignment vertical="top"/>
    </xf>
  </cellXfs>
  <cellStyles count="2">
    <cellStyle name="Link" xfId="1" builtinId="8"/>
    <cellStyle name="Standard" xfId="0" builtinId="0"/>
  </cellStyles>
  <dxfs count="2">
    <dxf>
      <fill>
        <patternFill patternType="solid">
          <fgColor rgb="FF00FF00"/>
          <bgColor rgb="FF00FF00"/>
        </patternFill>
      </fill>
    </dxf>
    <dxf>
      <fill>
        <patternFill patternType="solid">
          <fgColor rgb="FFFF0000"/>
          <bgColor rgb="FFFF00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so.ch/digitalisierungsrechner" TargetMode="External"/><Relationship Id="rId4" Type="http://schemas.openxmlformats.org/officeDocument/2006/relationships/vmlDrawing" Target="../drawings/vmlDrawing1.vml"/><Relationship Id="rId5" Type="http://schemas.openxmlformats.org/officeDocument/2006/relationships/comments" Target="../comments1.xml"/><Relationship Id="rId1" Type="http://schemas.openxmlformats.org/officeDocument/2006/relationships/hyperlink" Target="mailto:help@support.tso.ch?subject=Digitalisierungsrechner" TargetMode="External"/><Relationship Id="rId2" Type="http://schemas.openxmlformats.org/officeDocument/2006/relationships/hyperlink" Target="https://tso.ch/rechner"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sheetPr>
  <dimension ref="A1:C31"/>
  <sheetViews>
    <sheetView showGridLines="0" tabSelected="1" view="pageLayout" zoomScale="120" workbookViewId="0"/>
  </sheetViews>
  <sheetFormatPr baseColWidth="10" defaultColWidth="12.6640625" defaultRowHeight="15.75" customHeight="1"/>
  <cols>
    <col min="1" max="1" width="4.6640625" customWidth="1"/>
    <col min="2" max="2" width="26.33203125" customWidth="1"/>
    <col min="3" max="3" width="55.6640625" customWidth="1"/>
  </cols>
  <sheetData>
    <row r="1" spans="1:3" ht="16">
      <c r="A1" s="1"/>
      <c r="B1" s="1"/>
      <c r="C1" s="2" t="s">
        <v>12</v>
      </c>
    </row>
    <row r="2" spans="1:3" ht="15.5">
      <c r="A2" s="3"/>
      <c r="B2" s="129" t="s">
        <v>243</v>
      </c>
      <c r="C2" s="130"/>
    </row>
    <row r="3" spans="1:3" ht="12">
      <c r="A3" s="6"/>
      <c r="B3" s="6"/>
      <c r="C3" s="7"/>
    </row>
    <row r="4" spans="1:3" ht="12.5">
      <c r="A4" s="8" t="s">
        <v>244</v>
      </c>
      <c r="B4" s="9" t="s">
        <v>245</v>
      </c>
      <c r="C4" s="10"/>
    </row>
    <row r="5" spans="1:3" ht="35.25" customHeight="1">
      <c r="A5" s="11" t="s">
        <v>246</v>
      </c>
      <c r="B5" s="12" t="s">
        <v>247</v>
      </c>
      <c r="C5" s="13" t="s">
        <v>248</v>
      </c>
    </row>
    <row r="6" spans="1:3" ht="12.5">
      <c r="A6" s="8" t="s">
        <v>249</v>
      </c>
      <c r="B6" s="9" t="s">
        <v>250</v>
      </c>
      <c r="C6" s="10"/>
    </row>
    <row r="7" spans="1:3" ht="35.25" customHeight="1">
      <c r="A7" s="14" t="s">
        <v>251</v>
      </c>
      <c r="B7" s="12" t="s">
        <v>252</v>
      </c>
      <c r="C7" s="13" t="s">
        <v>253</v>
      </c>
    </row>
    <row r="8" spans="1:3" ht="35.25" customHeight="1">
      <c r="A8" s="14" t="s">
        <v>254</v>
      </c>
      <c r="B8" s="12" t="s">
        <v>255</v>
      </c>
      <c r="C8" s="13" t="s">
        <v>256</v>
      </c>
    </row>
    <row r="9" spans="1:3" ht="35.25" customHeight="1">
      <c r="A9" s="14" t="s">
        <v>257</v>
      </c>
      <c r="B9" s="12" t="s">
        <v>258</v>
      </c>
      <c r="C9" s="13" t="s">
        <v>259</v>
      </c>
    </row>
    <row r="10" spans="1:3" ht="35.25" customHeight="1">
      <c r="A10" s="15" t="s">
        <v>260</v>
      </c>
      <c r="B10" s="12" t="s">
        <v>261</v>
      </c>
      <c r="C10" s="13" t="s">
        <v>253</v>
      </c>
    </row>
    <row r="11" spans="1:3" ht="35.25" customHeight="1">
      <c r="A11" s="15" t="s">
        <v>262</v>
      </c>
      <c r="B11" s="12" t="s">
        <v>263</v>
      </c>
      <c r="C11" s="13" t="s">
        <v>256</v>
      </c>
    </row>
    <row r="12" spans="1:3" ht="35.25" customHeight="1">
      <c r="A12" s="15" t="s">
        <v>264</v>
      </c>
      <c r="B12" s="12" t="s">
        <v>265</v>
      </c>
      <c r="C12" s="13" t="s">
        <v>259</v>
      </c>
    </row>
    <row r="13" spans="1:3" ht="12.5">
      <c r="A13" s="16" t="s">
        <v>266</v>
      </c>
      <c r="B13" s="16" t="s">
        <v>267</v>
      </c>
      <c r="C13" s="16"/>
    </row>
    <row r="14" spans="1:3" ht="35.25" customHeight="1">
      <c r="A14" s="17" t="s">
        <v>268</v>
      </c>
      <c r="B14" s="12" t="s">
        <v>269</v>
      </c>
      <c r="C14" s="13" t="s">
        <v>270</v>
      </c>
    </row>
    <row r="15" spans="1:3" ht="35.25" customHeight="1">
      <c r="A15" s="17" t="s">
        <v>271</v>
      </c>
      <c r="B15" s="12" t="s">
        <v>272</v>
      </c>
      <c r="C15" s="13" t="s">
        <v>256</v>
      </c>
    </row>
    <row r="16" spans="1:3" ht="35.25" customHeight="1">
      <c r="A16" s="17" t="s">
        <v>273</v>
      </c>
      <c r="B16" s="12" t="s">
        <v>274</v>
      </c>
      <c r="C16" s="13" t="s">
        <v>275</v>
      </c>
    </row>
    <row r="17" spans="1:3" ht="12.5">
      <c r="A17" s="8" t="s">
        <v>276</v>
      </c>
      <c r="B17" s="9" t="s">
        <v>277</v>
      </c>
      <c r="C17" s="18"/>
    </row>
    <row r="18" spans="1:3" ht="46.5" customHeight="1">
      <c r="A18" s="19" t="s">
        <v>278</v>
      </c>
      <c r="B18" s="12" t="s">
        <v>279</v>
      </c>
      <c r="C18" s="13" t="s">
        <v>280</v>
      </c>
    </row>
    <row r="19" spans="1:3" ht="46.5" customHeight="1">
      <c r="A19" s="19" t="s">
        <v>281</v>
      </c>
      <c r="B19" s="12" t="s">
        <v>282</v>
      </c>
      <c r="C19" s="13" t="s">
        <v>283</v>
      </c>
    </row>
    <row r="20" spans="1:3" ht="15.5">
      <c r="A20" s="126"/>
      <c r="B20" s="20"/>
      <c r="C20" s="21"/>
    </row>
    <row r="21" spans="1:3" ht="13" customHeight="1">
      <c r="A21" s="131" t="s">
        <v>14</v>
      </c>
      <c r="B21" s="131"/>
      <c r="C21" s="131"/>
    </row>
    <row r="22" spans="1:3" ht="15.75" customHeight="1">
      <c r="A22" s="127"/>
    </row>
    <row r="23" spans="1:3" ht="15.75" customHeight="1">
      <c r="A23" s="131" t="s">
        <v>23</v>
      </c>
      <c r="B23" s="131"/>
      <c r="C23" s="131"/>
    </row>
    <row r="24" spans="1:3" ht="15.75" customHeight="1">
      <c r="A24" s="127"/>
    </row>
    <row r="25" spans="1:3" ht="15.75" customHeight="1">
      <c r="A25" s="127"/>
    </row>
    <row r="26" spans="1:3" ht="15.75" customHeight="1">
      <c r="A26" s="127"/>
    </row>
    <row r="27" spans="1:3" ht="15.75" customHeight="1">
      <c r="A27" s="127"/>
    </row>
    <row r="28" spans="1:3" ht="15.75" customHeight="1">
      <c r="A28" s="127"/>
    </row>
    <row r="29" spans="1:3" ht="15.75" customHeight="1">
      <c r="A29" s="127"/>
    </row>
    <row r="30" spans="1:3" ht="15.75" customHeight="1">
      <c r="A30" s="127"/>
    </row>
    <row r="31" spans="1:3" ht="15.75" customHeight="1">
      <c r="A31" s="127"/>
    </row>
  </sheetData>
  <sheetCalcPr fullCalcOnLoad="1"/>
  <mergeCells count="3">
    <mergeCell ref="B2:C2"/>
    <mergeCell ref="A23:C23"/>
    <mergeCell ref="A21:C21"/>
  </mergeCells>
  <phoneticPr fontId="41" type="noConversion"/>
  <hyperlinks>
    <hyperlink ref="C1" location="'1.1'!A1" display="weiter →"/>
    <hyperlink ref="B5" location="'1.1'!A1" display="Projektbeschreibung"/>
    <hyperlink ref="B7" location="'2.1'!A1" display="Jährlicher Arbeitsaufwand, bisher"/>
    <hyperlink ref="B8" location="'2.2'!A1" display="Einmaliger Arbeitsaufwand, projektbezogen"/>
    <hyperlink ref="B9" location="'2.3'!A1" display="Jährlicher Arbeitsaufwand, zukünftig"/>
    <hyperlink ref="B10" location="'2.4'!A1" display="Externer Arbeitsaufwand, bisher"/>
    <hyperlink ref="B11" location="'2.5'!A1" display="Externer Arbeitsaufwand, projektbezogen"/>
    <hyperlink ref="B12" location="'2.6'!A1" display="Externer Arbeitsaufwand, zukünftig"/>
    <hyperlink ref="B14" location="'3.1'!A1" display="Jährliche Betriebskosten, bisher"/>
    <hyperlink ref="B15" location="'3.2'!A1" display="Einmaliger Projekt oder Produktaufwand"/>
    <hyperlink ref="B16" location="'3.3'!A1" display="Jährliche Betriebskosten, zukünftig"/>
    <hyperlink ref="B18" location="'4.1'!A1" display="Projektauswertung"/>
    <hyperlink ref="B19" location="'4.2'!A1" display="Management Summary"/>
    <hyperlink ref="A21" r:id="rId1"/>
    <hyperlink ref="A23" r:id="rId2"/>
    <hyperlink ref="A23:C23" r:id="rId3" display="Das Original verloren? Unter tso.ch/digitalisierungsrechner steht die Vorlage zum Download bereit"/>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oddFooter>
  </headerFooter>
  <ignoredErrors>
    <ignoredError sqref="A4:A19" numberStoredAsText="1"/>
  </ignoredErrors>
  <legacyDrawing r:id="rId4"/>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EA9999"/>
    <outlinePr summaryBelow="0" summaryRight="0"/>
  </sheetPr>
  <dimension ref="A1:F11"/>
  <sheetViews>
    <sheetView showGridLines="0" view="pageLayout" workbookViewId="0">
      <selection activeCell="C7" sqref="C7:F7"/>
    </sheetView>
  </sheetViews>
  <sheetFormatPr baseColWidth="10" defaultColWidth="12.6640625" defaultRowHeight="15.75" customHeight="1"/>
  <cols>
    <col min="1" max="1" width="3.6640625" customWidth="1"/>
    <col min="2" max="2" width="17" customWidth="1"/>
    <col min="5" max="5" width="11.1640625" customWidth="1"/>
    <col min="6" max="6" width="30.6640625" customWidth="1"/>
  </cols>
  <sheetData>
    <row r="1" spans="1:6" ht="16">
      <c r="A1" s="135" t="s">
        <v>13</v>
      </c>
      <c r="B1" s="130"/>
      <c r="C1" s="130"/>
      <c r="D1" s="130"/>
      <c r="E1" s="136" t="s">
        <v>11</v>
      </c>
      <c r="F1" s="130"/>
    </row>
    <row r="2" spans="1:6" ht="15">
      <c r="A2" s="137" t="s">
        <v>284</v>
      </c>
      <c r="B2" s="130"/>
      <c r="C2" s="130"/>
      <c r="D2" s="130"/>
      <c r="E2" s="130"/>
      <c r="F2" s="130"/>
    </row>
    <row r="3" spans="1:6" ht="12.5">
      <c r="A3" s="138" t="s">
        <v>248</v>
      </c>
      <c r="B3" s="130"/>
      <c r="C3" s="130"/>
      <c r="D3" s="130"/>
      <c r="E3" s="130"/>
      <c r="F3" s="130"/>
    </row>
    <row r="4" spans="1:6" ht="12.5">
      <c r="A4" s="22"/>
      <c r="B4" s="23"/>
      <c r="C4" s="24"/>
      <c r="D4" s="24"/>
      <c r="E4" s="24"/>
      <c r="F4" s="24"/>
    </row>
    <row r="5" spans="1:6" ht="35.25" customHeight="1">
      <c r="A5" s="139" t="s">
        <v>285</v>
      </c>
      <c r="B5" s="26" t="s">
        <v>286</v>
      </c>
      <c r="C5" s="132" t="s">
        <v>287</v>
      </c>
      <c r="D5" s="133"/>
      <c r="E5" s="133"/>
      <c r="F5" s="134"/>
    </row>
    <row r="6" spans="1:6" ht="95.25" customHeight="1">
      <c r="A6" s="140"/>
      <c r="B6" s="27" t="s">
        <v>288</v>
      </c>
      <c r="C6" s="132" t="s">
        <v>289</v>
      </c>
      <c r="D6" s="133"/>
      <c r="E6" s="133"/>
      <c r="F6" s="134"/>
    </row>
    <row r="7" spans="1:6" ht="95.25" customHeight="1">
      <c r="A7" s="141"/>
      <c r="B7" s="27" t="s">
        <v>215</v>
      </c>
      <c r="C7" s="132" t="s">
        <v>216</v>
      </c>
      <c r="D7" s="133"/>
      <c r="E7" s="133"/>
      <c r="F7" s="134"/>
    </row>
    <row r="8" spans="1:6" ht="95.25" customHeight="1">
      <c r="A8" s="28" t="s">
        <v>217</v>
      </c>
      <c r="B8" s="27" t="s">
        <v>218</v>
      </c>
      <c r="C8" s="132" t="s">
        <v>219</v>
      </c>
      <c r="D8" s="133"/>
      <c r="E8" s="133"/>
      <c r="F8" s="134"/>
    </row>
    <row r="9" spans="1:6" ht="95.25" customHeight="1">
      <c r="A9" s="28" t="s">
        <v>220</v>
      </c>
      <c r="B9" s="27" t="s">
        <v>221</v>
      </c>
      <c r="C9" s="132" t="s">
        <v>222</v>
      </c>
      <c r="D9" s="133"/>
      <c r="E9" s="133"/>
      <c r="F9" s="134"/>
    </row>
    <row r="10" spans="1:6" ht="95.25" customHeight="1">
      <c r="A10" s="28" t="s">
        <v>223</v>
      </c>
      <c r="B10" s="27" t="s">
        <v>224</v>
      </c>
      <c r="C10" s="132" t="s">
        <v>225</v>
      </c>
      <c r="D10" s="133"/>
      <c r="E10" s="133"/>
      <c r="F10" s="134"/>
    </row>
    <row r="11" spans="1:6" ht="95.25" customHeight="1">
      <c r="A11" s="29" t="s">
        <v>226</v>
      </c>
      <c r="B11" s="27" t="s">
        <v>227</v>
      </c>
      <c r="C11" s="132" t="s">
        <v>228</v>
      </c>
      <c r="D11" s="133"/>
      <c r="E11" s="133"/>
      <c r="F11" s="134"/>
    </row>
  </sheetData>
  <sheetCalcPr fullCalcOnLoad="1"/>
  <mergeCells count="12">
    <mergeCell ref="C8:F8"/>
    <mergeCell ref="C9:F9"/>
    <mergeCell ref="C10:F10"/>
    <mergeCell ref="C11:F11"/>
    <mergeCell ref="A1:D1"/>
    <mergeCell ref="E1:F1"/>
    <mergeCell ref="A2:F2"/>
    <mergeCell ref="A3:F3"/>
    <mergeCell ref="A5:A7"/>
    <mergeCell ref="C5:F5"/>
    <mergeCell ref="C6:F6"/>
    <mergeCell ref="C7:F7"/>
  </mergeCells>
  <phoneticPr fontId="41" type="noConversion"/>
  <hyperlinks>
    <hyperlink ref="A1" location="Anleitung!A1" display="← zurück"/>
    <hyperlink ref="E1" location="'2.1'!A1" display="weiter →"/>
  </hyperlinks>
  <pageMargins left="0.43307086614173229" right="0.43307086614173229"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6B26B"/>
    <outlinePr summaryBelow="0" summaryRight="0"/>
  </sheetPr>
  <dimension ref="A1:K39"/>
  <sheetViews>
    <sheetView showGridLines="0" view="pageLayout" workbookViewId="0">
      <selection activeCell="B10" sqref="B10:G10"/>
    </sheetView>
  </sheetViews>
  <sheetFormatPr baseColWidth="10" defaultColWidth="12.6640625" defaultRowHeight="15.75" customHeight="1"/>
  <cols>
    <col min="1" max="1" width="18.83203125" customWidth="1"/>
    <col min="2" max="2" width="6.33203125" customWidth="1"/>
    <col min="3" max="3" width="19.5" customWidth="1"/>
    <col min="4" max="4" width="14.6640625" bestFit="1" customWidth="1"/>
    <col min="5" max="5" width="9.83203125" bestFit="1" customWidth="1"/>
    <col min="6" max="6" width="7.83203125" bestFit="1" customWidth="1"/>
    <col min="7" max="7" width="5.6640625" bestFit="1" customWidth="1"/>
    <col min="8" max="8" width="7.1640625" bestFit="1" customWidth="1"/>
    <col min="9" max="9" width="8.83203125" bestFit="1" customWidth="1"/>
    <col min="10" max="10" width="12.1640625" bestFit="1" customWidth="1"/>
    <col min="11" max="11" width="14.1640625" customWidth="1"/>
  </cols>
  <sheetData>
    <row r="1" spans="1:11" ht="16">
      <c r="A1" s="135" t="s">
        <v>13</v>
      </c>
      <c r="B1" s="130"/>
      <c r="C1" s="130"/>
      <c r="D1" s="136" t="s">
        <v>12</v>
      </c>
      <c r="E1" s="136"/>
      <c r="F1" s="136"/>
      <c r="G1" s="136"/>
      <c r="H1" s="136"/>
      <c r="I1" s="136"/>
      <c r="J1" s="136"/>
      <c r="K1" s="136"/>
    </row>
    <row r="2" spans="1:11" ht="15.5">
      <c r="A2" s="148" t="s">
        <v>229</v>
      </c>
      <c r="B2" s="148"/>
      <c r="C2" s="148"/>
      <c r="D2" s="148"/>
      <c r="E2" s="148"/>
      <c r="F2" s="148"/>
      <c r="G2" s="148"/>
      <c r="H2" s="148"/>
      <c r="I2" s="148"/>
      <c r="J2" s="148"/>
      <c r="K2" s="148"/>
    </row>
    <row r="3" spans="1:11" ht="26.25" customHeight="1">
      <c r="A3" s="147" t="s">
        <v>230</v>
      </c>
      <c r="B3" s="130"/>
      <c r="C3" s="130"/>
      <c r="D3" s="130"/>
      <c r="E3" s="130"/>
      <c r="F3" s="130"/>
      <c r="G3" s="130"/>
      <c r="H3" s="130"/>
      <c r="I3" s="130"/>
      <c r="J3" s="130"/>
      <c r="K3" s="130"/>
    </row>
    <row r="4" spans="1:11" ht="12.5">
      <c r="A4" s="30" t="s">
        <v>231</v>
      </c>
      <c r="B4" s="31"/>
      <c r="C4" s="32"/>
      <c r="D4" s="32"/>
      <c r="E4" s="32"/>
      <c r="F4" s="32"/>
      <c r="G4" s="25"/>
      <c r="H4" s="25"/>
      <c r="I4" s="25"/>
      <c r="J4" s="25"/>
      <c r="K4" s="25"/>
    </row>
    <row r="5" spans="1:11" ht="32" customHeight="1">
      <c r="A5" s="4" t="s">
        <v>232</v>
      </c>
      <c r="B5" s="146" t="s">
        <v>233</v>
      </c>
      <c r="C5" s="146"/>
      <c r="D5" s="146"/>
      <c r="E5" s="146"/>
      <c r="F5" s="146"/>
      <c r="G5" s="146"/>
      <c r="H5" s="25"/>
      <c r="I5" s="25"/>
      <c r="J5" s="25"/>
      <c r="K5" s="25"/>
    </row>
    <row r="6" spans="1:11" ht="32" customHeight="1">
      <c r="A6" s="4" t="s">
        <v>234</v>
      </c>
      <c r="B6" s="146" t="s">
        <v>235</v>
      </c>
      <c r="C6" s="146"/>
      <c r="D6" s="146"/>
      <c r="E6" s="146"/>
      <c r="F6" s="146"/>
      <c r="G6" s="146"/>
      <c r="H6" s="25"/>
      <c r="I6" s="25"/>
      <c r="J6" s="25"/>
      <c r="K6" s="25"/>
    </row>
    <row r="7" spans="1:11" ht="32" customHeight="1">
      <c r="A7" s="4" t="s">
        <v>236</v>
      </c>
      <c r="B7" s="146" t="s">
        <v>237</v>
      </c>
      <c r="C7" s="146"/>
      <c r="D7" s="146"/>
      <c r="E7" s="146"/>
      <c r="F7" s="146"/>
      <c r="G7" s="146"/>
      <c r="H7" s="25"/>
      <c r="I7" s="25"/>
      <c r="J7" s="25"/>
      <c r="K7" s="25"/>
    </row>
    <row r="8" spans="1:11" ht="32" customHeight="1">
      <c r="A8" s="4" t="s">
        <v>238</v>
      </c>
      <c r="B8" s="146" t="s">
        <v>239</v>
      </c>
      <c r="C8" s="146"/>
      <c r="D8" s="146"/>
      <c r="E8" s="146"/>
      <c r="F8" s="146"/>
      <c r="G8" s="146"/>
      <c r="H8" s="25"/>
      <c r="I8" s="25"/>
      <c r="J8" s="25"/>
      <c r="K8" s="25"/>
    </row>
    <row r="9" spans="1:11" ht="32" customHeight="1">
      <c r="A9" s="4" t="s">
        <v>240</v>
      </c>
      <c r="B9" s="146" t="s">
        <v>241</v>
      </c>
      <c r="C9" s="146"/>
      <c r="D9" s="146"/>
      <c r="E9" s="146"/>
      <c r="F9" s="146"/>
      <c r="G9" s="146"/>
      <c r="H9" s="25"/>
      <c r="I9" s="25"/>
      <c r="J9" s="25"/>
      <c r="K9" s="25"/>
    </row>
    <row r="10" spans="1:11" ht="32" customHeight="1">
      <c r="A10" s="4" t="s">
        <v>242</v>
      </c>
      <c r="B10" s="146" t="s">
        <v>154</v>
      </c>
      <c r="C10" s="146"/>
      <c r="D10" s="146"/>
      <c r="E10" s="146"/>
      <c r="F10" s="146"/>
      <c r="G10" s="146"/>
      <c r="H10" s="25"/>
      <c r="I10" s="25"/>
      <c r="J10" s="25"/>
      <c r="K10" s="25"/>
    </row>
    <row r="11" spans="1:11" ht="32" customHeight="1">
      <c r="A11" s="4" t="s">
        <v>155</v>
      </c>
      <c r="B11" s="146" t="s">
        <v>156</v>
      </c>
      <c r="C11" s="146"/>
      <c r="D11" s="146"/>
      <c r="E11" s="146"/>
      <c r="F11" s="146"/>
      <c r="G11" s="146"/>
      <c r="H11" s="25"/>
      <c r="I11" s="25"/>
      <c r="J11" s="25"/>
      <c r="K11" s="25"/>
    </row>
    <row r="12" spans="1:11" ht="12.5">
      <c r="A12" s="25"/>
      <c r="B12" s="25"/>
      <c r="C12" s="25"/>
      <c r="D12" s="25"/>
      <c r="E12" s="25"/>
      <c r="F12" s="25"/>
      <c r="G12" s="25"/>
      <c r="H12" s="25"/>
      <c r="I12" s="25"/>
      <c r="J12" s="25"/>
      <c r="K12" s="25"/>
    </row>
    <row r="13" spans="1:11" ht="40">
      <c r="A13" s="145" t="s">
        <v>232</v>
      </c>
      <c r="B13" s="134"/>
      <c r="C13" s="34" t="s">
        <v>234</v>
      </c>
      <c r="D13" s="121" t="s">
        <v>236</v>
      </c>
      <c r="E13" s="34" t="s">
        <v>157</v>
      </c>
      <c r="F13" s="35" t="s">
        <v>158</v>
      </c>
      <c r="G13" s="35" t="s">
        <v>159</v>
      </c>
      <c r="H13" s="35" t="s">
        <v>242</v>
      </c>
      <c r="I13" s="35" t="s">
        <v>160</v>
      </c>
      <c r="J13" s="49" t="s">
        <v>138</v>
      </c>
      <c r="K13" s="35" t="s">
        <v>161</v>
      </c>
    </row>
    <row r="14" spans="1:11" ht="12.5">
      <c r="A14" s="144" t="s">
        <v>148</v>
      </c>
      <c r="B14" s="134"/>
      <c r="C14" s="36" t="s">
        <v>149</v>
      </c>
      <c r="D14" s="36" t="s">
        <v>150</v>
      </c>
      <c r="E14" s="37">
        <v>0</v>
      </c>
      <c r="F14" s="38">
        <v>41</v>
      </c>
      <c r="G14" s="39">
        <f>E14/(F14*52)</f>
        <v>0</v>
      </c>
      <c r="H14" s="40">
        <v>0</v>
      </c>
      <c r="I14" s="41">
        <v>0</v>
      </c>
      <c r="J14" s="42">
        <f>H14*I14/60</f>
        <v>0</v>
      </c>
      <c r="K14" s="39">
        <f>J14*G14</f>
        <v>0</v>
      </c>
    </row>
    <row r="15" spans="1:11" ht="12.5">
      <c r="A15" s="144" t="s">
        <v>163</v>
      </c>
      <c r="B15" s="134"/>
      <c r="C15" s="36"/>
      <c r="D15" s="36" t="s">
        <v>164</v>
      </c>
      <c r="E15" s="37">
        <v>0</v>
      </c>
      <c r="F15" s="38">
        <v>41</v>
      </c>
      <c r="G15" s="39">
        <f t="shared" ref="G15:G38" si="0">E15/(F15*52)</f>
        <v>0</v>
      </c>
      <c r="H15" s="43"/>
      <c r="I15" s="41">
        <v>0</v>
      </c>
      <c r="J15" s="42">
        <f t="shared" ref="J15:J38" si="1">H15*I15/60</f>
        <v>0</v>
      </c>
      <c r="K15" s="39">
        <f>J15*G15</f>
        <v>0</v>
      </c>
    </row>
    <row r="16" spans="1:11" ht="12.5">
      <c r="A16" s="144" t="s">
        <v>165</v>
      </c>
      <c r="B16" s="134"/>
      <c r="C16" s="36"/>
      <c r="D16" s="36" t="s">
        <v>166</v>
      </c>
      <c r="E16" s="37">
        <v>0</v>
      </c>
      <c r="F16" s="38">
        <v>41</v>
      </c>
      <c r="G16" s="39">
        <f>E16/(F16*52)</f>
        <v>0</v>
      </c>
      <c r="H16" s="43"/>
      <c r="I16" s="41">
        <v>0</v>
      </c>
      <c r="J16" s="42">
        <f t="shared" si="1"/>
        <v>0</v>
      </c>
      <c r="K16" s="39">
        <f t="shared" ref="K16:K38" si="2">J16*G16</f>
        <v>0</v>
      </c>
    </row>
    <row r="17" spans="1:11" ht="12.5">
      <c r="A17" s="144" t="s">
        <v>167</v>
      </c>
      <c r="B17" s="134"/>
      <c r="C17" s="36"/>
      <c r="D17" s="36" t="s">
        <v>168</v>
      </c>
      <c r="E17" s="37">
        <v>0</v>
      </c>
      <c r="F17" s="38">
        <v>41</v>
      </c>
      <c r="G17" s="39">
        <f t="shared" si="0"/>
        <v>0</v>
      </c>
      <c r="H17" s="43"/>
      <c r="I17" s="41">
        <v>0</v>
      </c>
      <c r="J17" s="42">
        <f t="shared" si="1"/>
        <v>0</v>
      </c>
      <c r="K17" s="39">
        <f t="shared" si="2"/>
        <v>0</v>
      </c>
    </row>
    <row r="18" spans="1:11" ht="12.5">
      <c r="A18" s="144" t="s">
        <v>169</v>
      </c>
      <c r="B18" s="134"/>
      <c r="C18" s="36"/>
      <c r="D18" s="36" t="s">
        <v>170</v>
      </c>
      <c r="E18" s="37">
        <v>0</v>
      </c>
      <c r="F18" s="38">
        <v>41</v>
      </c>
      <c r="G18" s="39">
        <f t="shared" si="0"/>
        <v>0</v>
      </c>
      <c r="H18" s="40"/>
      <c r="I18" s="41">
        <v>0</v>
      </c>
      <c r="J18" s="42">
        <f t="shared" si="1"/>
        <v>0</v>
      </c>
      <c r="K18" s="39">
        <f t="shared" si="2"/>
        <v>0</v>
      </c>
    </row>
    <row r="19" spans="1:11" ht="12.5">
      <c r="A19" s="144" t="s">
        <v>171</v>
      </c>
      <c r="B19" s="134"/>
      <c r="C19" s="36"/>
      <c r="D19" s="36" t="s">
        <v>172</v>
      </c>
      <c r="E19" s="37">
        <v>0</v>
      </c>
      <c r="F19" s="38">
        <v>41</v>
      </c>
      <c r="G19" s="39">
        <f t="shared" si="0"/>
        <v>0</v>
      </c>
      <c r="H19" s="40"/>
      <c r="I19" s="41">
        <v>0</v>
      </c>
      <c r="J19" s="42">
        <f t="shared" si="1"/>
        <v>0</v>
      </c>
      <c r="K19" s="39">
        <f t="shared" si="2"/>
        <v>0</v>
      </c>
    </row>
    <row r="20" spans="1:11" ht="12.5">
      <c r="A20" s="144" t="s">
        <v>173</v>
      </c>
      <c r="B20" s="134"/>
      <c r="C20" s="36"/>
      <c r="D20" s="36" t="s">
        <v>174</v>
      </c>
      <c r="E20" s="37">
        <v>0</v>
      </c>
      <c r="F20" s="38">
        <v>41</v>
      </c>
      <c r="G20" s="39">
        <f t="shared" si="0"/>
        <v>0</v>
      </c>
      <c r="H20" s="40"/>
      <c r="I20" s="41">
        <v>0</v>
      </c>
      <c r="J20" s="42">
        <f t="shared" si="1"/>
        <v>0</v>
      </c>
      <c r="K20" s="39">
        <f t="shared" si="2"/>
        <v>0</v>
      </c>
    </row>
    <row r="21" spans="1:11" ht="12.5">
      <c r="A21" s="144" t="s">
        <v>175</v>
      </c>
      <c r="B21" s="134"/>
      <c r="C21" s="36"/>
      <c r="D21" s="36" t="s">
        <v>176</v>
      </c>
      <c r="E21" s="37">
        <v>0</v>
      </c>
      <c r="F21" s="38">
        <v>41</v>
      </c>
      <c r="G21" s="39">
        <f t="shared" si="0"/>
        <v>0</v>
      </c>
      <c r="H21" s="40"/>
      <c r="I21" s="41">
        <v>0</v>
      </c>
      <c r="J21" s="42">
        <f t="shared" si="1"/>
        <v>0</v>
      </c>
      <c r="K21" s="39">
        <f t="shared" si="2"/>
        <v>0</v>
      </c>
    </row>
    <row r="22" spans="1:11" ht="12.5">
      <c r="A22" s="144" t="s">
        <v>177</v>
      </c>
      <c r="B22" s="134"/>
      <c r="C22" s="36"/>
      <c r="D22" s="36" t="s">
        <v>178</v>
      </c>
      <c r="E22" s="37">
        <v>0</v>
      </c>
      <c r="F22" s="38">
        <v>41</v>
      </c>
      <c r="G22" s="39">
        <f t="shared" si="0"/>
        <v>0</v>
      </c>
      <c r="H22" s="40"/>
      <c r="I22" s="41">
        <v>0</v>
      </c>
      <c r="J22" s="42">
        <f t="shared" si="1"/>
        <v>0</v>
      </c>
      <c r="K22" s="39">
        <f t="shared" si="2"/>
        <v>0</v>
      </c>
    </row>
    <row r="23" spans="1:11" ht="12.5">
      <c r="A23" s="144" t="s">
        <v>179</v>
      </c>
      <c r="B23" s="134"/>
      <c r="C23" s="36"/>
      <c r="D23" s="36" t="s">
        <v>180</v>
      </c>
      <c r="E23" s="37">
        <v>0</v>
      </c>
      <c r="F23" s="38">
        <v>41</v>
      </c>
      <c r="G23" s="39">
        <f t="shared" si="0"/>
        <v>0</v>
      </c>
      <c r="H23" s="40"/>
      <c r="I23" s="41">
        <v>0</v>
      </c>
      <c r="J23" s="42">
        <f t="shared" si="1"/>
        <v>0</v>
      </c>
      <c r="K23" s="39">
        <f t="shared" si="2"/>
        <v>0</v>
      </c>
    </row>
    <row r="24" spans="1:11" ht="12.5">
      <c r="A24" s="144" t="s">
        <v>181</v>
      </c>
      <c r="B24" s="134"/>
      <c r="C24" s="36"/>
      <c r="D24" s="36" t="s">
        <v>182</v>
      </c>
      <c r="E24" s="37">
        <v>0</v>
      </c>
      <c r="F24" s="38">
        <v>41</v>
      </c>
      <c r="G24" s="39">
        <f t="shared" si="0"/>
        <v>0</v>
      </c>
      <c r="H24" s="40"/>
      <c r="I24" s="41">
        <v>0</v>
      </c>
      <c r="J24" s="42">
        <f t="shared" si="1"/>
        <v>0</v>
      </c>
      <c r="K24" s="39">
        <f t="shared" si="2"/>
        <v>0</v>
      </c>
    </row>
    <row r="25" spans="1:11" ht="12.5">
      <c r="A25" s="144" t="s">
        <v>183</v>
      </c>
      <c r="B25" s="134"/>
      <c r="C25" s="36"/>
      <c r="D25" s="36" t="s">
        <v>184</v>
      </c>
      <c r="E25" s="37">
        <v>0</v>
      </c>
      <c r="F25" s="38">
        <v>41</v>
      </c>
      <c r="G25" s="39">
        <f t="shared" si="0"/>
        <v>0</v>
      </c>
      <c r="H25" s="40"/>
      <c r="I25" s="41">
        <v>0</v>
      </c>
      <c r="J25" s="42">
        <f t="shared" si="1"/>
        <v>0</v>
      </c>
      <c r="K25" s="39">
        <f t="shared" si="2"/>
        <v>0</v>
      </c>
    </row>
    <row r="26" spans="1:11" ht="12.5">
      <c r="A26" s="144" t="s">
        <v>185</v>
      </c>
      <c r="B26" s="134"/>
      <c r="C26" s="36"/>
      <c r="D26" s="36" t="s">
        <v>186</v>
      </c>
      <c r="E26" s="37">
        <v>0</v>
      </c>
      <c r="F26" s="38">
        <v>41</v>
      </c>
      <c r="G26" s="39">
        <f t="shared" si="0"/>
        <v>0</v>
      </c>
      <c r="H26" s="40"/>
      <c r="I26" s="41">
        <v>0</v>
      </c>
      <c r="J26" s="42">
        <f t="shared" si="1"/>
        <v>0</v>
      </c>
      <c r="K26" s="39">
        <f t="shared" si="2"/>
        <v>0</v>
      </c>
    </row>
    <row r="27" spans="1:11" ht="12.5">
      <c r="A27" s="144" t="s">
        <v>187</v>
      </c>
      <c r="B27" s="134"/>
      <c r="C27" s="36"/>
      <c r="D27" s="36" t="s">
        <v>188</v>
      </c>
      <c r="E27" s="37">
        <v>0</v>
      </c>
      <c r="F27" s="38">
        <v>41</v>
      </c>
      <c r="G27" s="39">
        <f t="shared" si="0"/>
        <v>0</v>
      </c>
      <c r="H27" s="40"/>
      <c r="I27" s="41">
        <v>0</v>
      </c>
      <c r="J27" s="42">
        <f t="shared" si="1"/>
        <v>0</v>
      </c>
      <c r="K27" s="39">
        <f t="shared" si="2"/>
        <v>0</v>
      </c>
    </row>
    <row r="28" spans="1:11" ht="12.5">
      <c r="A28" s="144" t="s">
        <v>189</v>
      </c>
      <c r="B28" s="134"/>
      <c r="C28" s="36"/>
      <c r="D28" s="36" t="s">
        <v>190</v>
      </c>
      <c r="E28" s="37">
        <v>0</v>
      </c>
      <c r="F28" s="38">
        <v>41</v>
      </c>
      <c r="G28" s="39">
        <f t="shared" si="0"/>
        <v>0</v>
      </c>
      <c r="H28" s="40"/>
      <c r="I28" s="41">
        <v>0</v>
      </c>
      <c r="J28" s="42">
        <f t="shared" si="1"/>
        <v>0</v>
      </c>
      <c r="K28" s="39">
        <f t="shared" si="2"/>
        <v>0</v>
      </c>
    </row>
    <row r="29" spans="1:11" ht="12.5">
      <c r="A29" s="144" t="s">
        <v>191</v>
      </c>
      <c r="B29" s="134"/>
      <c r="C29" s="36"/>
      <c r="D29" s="36" t="s">
        <v>192</v>
      </c>
      <c r="E29" s="37">
        <v>0</v>
      </c>
      <c r="F29" s="38">
        <v>41</v>
      </c>
      <c r="G29" s="39">
        <f t="shared" si="0"/>
        <v>0</v>
      </c>
      <c r="H29" s="40"/>
      <c r="I29" s="41">
        <v>0</v>
      </c>
      <c r="J29" s="42">
        <f t="shared" si="1"/>
        <v>0</v>
      </c>
      <c r="K29" s="39">
        <f t="shared" si="2"/>
        <v>0</v>
      </c>
    </row>
    <row r="30" spans="1:11" ht="12.5">
      <c r="A30" s="144" t="s">
        <v>193</v>
      </c>
      <c r="B30" s="134"/>
      <c r="C30" s="36"/>
      <c r="D30" s="36" t="s">
        <v>194</v>
      </c>
      <c r="E30" s="37">
        <v>0</v>
      </c>
      <c r="F30" s="38">
        <v>41</v>
      </c>
      <c r="G30" s="39">
        <f t="shared" si="0"/>
        <v>0</v>
      </c>
      <c r="H30" s="40"/>
      <c r="I30" s="41">
        <v>0</v>
      </c>
      <c r="J30" s="42">
        <f t="shared" si="1"/>
        <v>0</v>
      </c>
      <c r="K30" s="39">
        <f t="shared" si="2"/>
        <v>0</v>
      </c>
    </row>
    <row r="31" spans="1:11" ht="12.5">
      <c r="A31" s="144" t="s">
        <v>195</v>
      </c>
      <c r="B31" s="134"/>
      <c r="C31" s="36"/>
      <c r="D31" s="36" t="s">
        <v>196</v>
      </c>
      <c r="E31" s="37">
        <v>0</v>
      </c>
      <c r="F31" s="38">
        <v>41</v>
      </c>
      <c r="G31" s="39">
        <f t="shared" si="0"/>
        <v>0</v>
      </c>
      <c r="H31" s="40"/>
      <c r="I31" s="41">
        <v>0</v>
      </c>
      <c r="J31" s="42">
        <f t="shared" si="1"/>
        <v>0</v>
      </c>
      <c r="K31" s="39">
        <f t="shared" si="2"/>
        <v>0</v>
      </c>
    </row>
    <row r="32" spans="1:11" ht="12.5">
      <c r="A32" s="144" t="s">
        <v>197</v>
      </c>
      <c r="B32" s="134"/>
      <c r="C32" s="36"/>
      <c r="D32" s="36" t="s">
        <v>198</v>
      </c>
      <c r="E32" s="37">
        <v>0</v>
      </c>
      <c r="F32" s="38">
        <v>41</v>
      </c>
      <c r="G32" s="39">
        <f t="shared" si="0"/>
        <v>0</v>
      </c>
      <c r="H32" s="40"/>
      <c r="I32" s="41">
        <v>0</v>
      </c>
      <c r="J32" s="42">
        <f t="shared" si="1"/>
        <v>0</v>
      </c>
      <c r="K32" s="39">
        <f t="shared" si="2"/>
        <v>0</v>
      </c>
    </row>
    <row r="33" spans="1:11" ht="12.5">
      <c r="A33" s="144" t="s">
        <v>199</v>
      </c>
      <c r="B33" s="134"/>
      <c r="C33" s="36"/>
      <c r="D33" s="36" t="s">
        <v>200</v>
      </c>
      <c r="E33" s="37">
        <v>0</v>
      </c>
      <c r="F33" s="38">
        <v>41</v>
      </c>
      <c r="G33" s="39">
        <f t="shared" si="0"/>
        <v>0</v>
      </c>
      <c r="H33" s="40"/>
      <c r="I33" s="41">
        <v>0</v>
      </c>
      <c r="J33" s="42">
        <f t="shared" si="1"/>
        <v>0</v>
      </c>
      <c r="K33" s="39">
        <f t="shared" si="2"/>
        <v>0</v>
      </c>
    </row>
    <row r="34" spans="1:11" ht="12.5">
      <c r="A34" s="144" t="s">
        <v>201</v>
      </c>
      <c r="B34" s="134"/>
      <c r="C34" s="36"/>
      <c r="D34" s="36" t="s">
        <v>202</v>
      </c>
      <c r="E34" s="37">
        <v>0</v>
      </c>
      <c r="F34" s="38">
        <v>41</v>
      </c>
      <c r="G34" s="39">
        <f t="shared" si="0"/>
        <v>0</v>
      </c>
      <c r="H34" s="40"/>
      <c r="I34" s="41">
        <v>0</v>
      </c>
      <c r="J34" s="42">
        <f t="shared" si="1"/>
        <v>0</v>
      </c>
      <c r="K34" s="39">
        <f t="shared" si="2"/>
        <v>0</v>
      </c>
    </row>
    <row r="35" spans="1:11" ht="12.5">
      <c r="A35" s="144" t="s">
        <v>203</v>
      </c>
      <c r="B35" s="134"/>
      <c r="C35" s="36"/>
      <c r="D35" s="36" t="s">
        <v>204</v>
      </c>
      <c r="E35" s="37">
        <v>0</v>
      </c>
      <c r="F35" s="38">
        <v>41</v>
      </c>
      <c r="G35" s="39">
        <f t="shared" si="0"/>
        <v>0</v>
      </c>
      <c r="H35" s="40"/>
      <c r="I35" s="41">
        <v>0</v>
      </c>
      <c r="J35" s="42">
        <f t="shared" si="1"/>
        <v>0</v>
      </c>
      <c r="K35" s="39">
        <f t="shared" si="2"/>
        <v>0</v>
      </c>
    </row>
    <row r="36" spans="1:11" ht="12.5">
      <c r="A36" s="144" t="s">
        <v>205</v>
      </c>
      <c r="B36" s="134"/>
      <c r="C36" s="36"/>
      <c r="D36" s="36" t="s">
        <v>206</v>
      </c>
      <c r="E36" s="37">
        <v>0</v>
      </c>
      <c r="F36" s="38">
        <v>41</v>
      </c>
      <c r="G36" s="39">
        <f t="shared" si="0"/>
        <v>0</v>
      </c>
      <c r="H36" s="40"/>
      <c r="I36" s="41">
        <v>0</v>
      </c>
      <c r="J36" s="42">
        <f t="shared" si="1"/>
        <v>0</v>
      </c>
      <c r="K36" s="39">
        <f>J36*G36</f>
        <v>0</v>
      </c>
    </row>
    <row r="37" spans="1:11" ht="12.5">
      <c r="A37" s="144" t="s">
        <v>207</v>
      </c>
      <c r="B37" s="134"/>
      <c r="C37" s="36"/>
      <c r="D37" s="36" t="s">
        <v>208</v>
      </c>
      <c r="E37" s="37">
        <v>0</v>
      </c>
      <c r="F37" s="38">
        <v>41</v>
      </c>
      <c r="G37" s="39">
        <f t="shared" si="0"/>
        <v>0</v>
      </c>
      <c r="H37" s="40"/>
      <c r="I37" s="41">
        <v>0</v>
      </c>
      <c r="J37" s="42">
        <f t="shared" si="1"/>
        <v>0</v>
      </c>
      <c r="K37" s="39">
        <f t="shared" si="2"/>
        <v>0</v>
      </c>
    </row>
    <row r="38" spans="1:11" ht="12.5">
      <c r="A38" s="144" t="s">
        <v>209</v>
      </c>
      <c r="B38" s="134"/>
      <c r="C38" s="36"/>
      <c r="D38" s="36" t="s">
        <v>210</v>
      </c>
      <c r="E38" s="37">
        <v>0</v>
      </c>
      <c r="F38" s="38">
        <v>41</v>
      </c>
      <c r="G38" s="39">
        <f t="shared" si="0"/>
        <v>0</v>
      </c>
      <c r="H38" s="40"/>
      <c r="I38" s="41">
        <v>0</v>
      </c>
      <c r="J38" s="42">
        <f t="shared" si="1"/>
        <v>0</v>
      </c>
      <c r="K38" s="39">
        <f t="shared" si="2"/>
        <v>0</v>
      </c>
    </row>
    <row r="39" spans="1:11" ht="12.5">
      <c r="A39" s="142" t="s">
        <v>211</v>
      </c>
      <c r="B39" s="133"/>
      <c r="C39" s="133"/>
      <c r="D39" s="133"/>
      <c r="E39" s="134"/>
      <c r="F39" s="44">
        <f>AVERAGE(F14:F38)</f>
        <v>41</v>
      </c>
      <c r="G39" s="143"/>
      <c r="H39" s="133"/>
      <c r="I39" s="134"/>
      <c r="J39" s="44">
        <f t="shared" ref="J39" si="3">SUM(J14:J38)</f>
        <v>0</v>
      </c>
      <c r="K39" s="45">
        <f>SUM(K14:K38)</f>
        <v>0</v>
      </c>
    </row>
  </sheetData>
  <sheetCalcPr fullCalcOnLoad="1"/>
  <mergeCells count="39">
    <mergeCell ref="A1:C1"/>
    <mergeCell ref="A3:K3"/>
    <mergeCell ref="A2:K2"/>
    <mergeCell ref="D1:K1"/>
    <mergeCell ref="B5:G5"/>
    <mergeCell ref="B6:G6"/>
    <mergeCell ref="B7:G7"/>
    <mergeCell ref="B8:G8"/>
    <mergeCell ref="B9:G9"/>
    <mergeCell ref="B10:G10"/>
    <mergeCell ref="A13:B13"/>
    <mergeCell ref="A14:B14"/>
    <mergeCell ref="A15:B15"/>
    <mergeCell ref="A16:B16"/>
    <mergeCell ref="B11:G11"/>
    <mergeCell ref="A17:B17"/>
    <mergeCell ref="A18:B18"/>
    <mergeCell ref="A19:B19"/>
    <mergeCell ref="A20:B20"/>
    <mergeCell ref="A21:B21"/>
    <mergeCell ref="A22:B22"/>
    <mergeCell ref="A23:B23"/>
    <mergeCell ref="A24:B24"/>
    <mergeCell ref="A25:B25"/>
    <mergeCell ref="A26:B26"/>
    <mergeCell ref="A27:B27"/>
    <mergeCell ref="A28:B28"/>
    <mergeCell ref="A29:B29"/>
    <mergeCell ref="A37:B37"/>
    <mergeCell ref="A38:B38"/>
    <mergeCell ref="A39:E39"/>
    <mergeCell ref="G39:I39"/>
    <mergeCell ref="A30:B30"/>
    <mergeCell ref="A31:B31"/>
    <mergeCell ref="A32:B32"/>
    <mergeCell ref="A33:B33"/>
    <mergeCell ref="A34:B34"/>
    <mergeCell ref="A35:B35"/>
    <mergeCell ref="A36:B36"/>
  </mergeCells>
  <phoneticPr fontId="36" type="noConversion"/>
  <hyperlinks>
    <hyperlink ref="A1" location="'1.1'!A1" display="← zurück"/>
    <hyperlink ref="D1" location="'2.2'!A1" display="weiter →"/>
    <hyperlink ref="D13" location="'_Config'!A1" display="Rolle"/>
  </hyperlinks>
  <pageMargins left="0.50314960629921268" right="0.50314960629921268" top="0.79000000000000015" bottom="0.79000000000000015" header="0.30000000000000004" footer="0.30000000000000004"/>
  <pageSetup paperSize="9" orientation="landscape"/>
  <headerFooter>
    <oddHeader>&amp;LV1.1&amp;CDigitalisierungsrechner</oddHeader>
    <oddFooter>&amp;L&amp;8Digitalisierungsrechner 2024 by DestinationLab (supported by TSO AG) is licensed under CC BY-NC-SA 4.0&amp;R&amp;8&amp;D</oddFooter>
  </headerFooter>
  <legacyDrawing r:id="rId1"/>
  <extLst xmlns:xr="http://schemas.microsoft.com/office/spreadsheetml/2014/revision" xmlns:x14="http://schemas.microsoft.com/office/spreadsheetml/2009/9/main">
    <ext uri="{CCE6A557-97BC-4b89-ADB6-D9C93CAAB3DF}">
      <x14:dataValidations xmlns:xm="http://schemas.microsoft.com/office/excel/2006/main" disablePrompts="1" count="1">
        <x14:dataValidation type="list" allowBlank="1" showErrorMessage="1" xr:uid="{00000000-0002-0000-0200-000000000000}">
          <x14:formula1>
            <xm:f>_Config!$A$2:$A$20</xm:f>
          </x14:formula1>
          <xm:sqref>D14:D38</xm:sqref>
        </x14:dataValidation>
      </x14:dataValidations>
    </ex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6B26B"/>
    <outlinePr summaryBelow="0" summaryRight="0"/>
  </sheetPr>
  <dimension ref="A1:K39"/>
  <sheetViews>
    <sheetView showGridLines="0" view="pageLayout" workbookViewId="0">
      <selection activeCell="A21" sqref="A21:B21"/>
    </sheetView>
  </sheetViews>
  <sheetFormatPr baseColWidth="10" defaultColWidth="12.6640625" defaultRowHeight="15.75" customHeight="1"/>
  <cols>
    <col min="1" max="1" width="18.83203125" customWidth="1"/>
    <col min="2" max="2" width="6.33203125" customWidth="1"/>
    <col min="3" max="3" width="22" customWidth="1"/>
    <col min="4" max="4" width="15" bestFit="1" customWidth="1"/>
    <col min="5" max="5" width="9.83203125" bestFit="1" customWidth="1"/>
    <col min="6" max="6" width="7.83203125" bestFit="1" customWidth="1"/>
    <col min="7" max="7" width="5.6640625" bestFit="1" customWidth="1"/>
    <col min="8" max="8" width="7.1640625" bestFit="1" customWidth="1"/>
    <col min="9" max="9" width="9.6640625" customWidth="1"/>
    <col min="10" max="10" width="13.6640625" bestFit="1" customWidth="1"/>
    <col min="11" max="11" width="10.1640625" customWidth="1"/>
  </cols>
  <sheetData>
    <row r="1" spans="1:11" ht="16">
      <c r="A1" s="135" t="s">
        <v>13</v>
      </c>
      <c r="B1" s="130"/>
      <c r="C1" s="130"/>
      <c r="D1" s="153" t="s">
        <v>12</v>
      </c>
      <c r="E1" s="153"/>
      <c r="F1" s="153"/>
      <c r="G1" s="153"/>
      <c r="H1" s="153"/>
      <c r="I1" s="153"/>
      <c r="J1" s="153"/>
      <c r="K1" s="153"/>
    </row>
    <row r="2" spans="1:11" ht="15.5">
      <c r="A2" s="148" t="s">
        <v>212</v>
      </c>
      <c r="B2" s="148"/>
      <c r="C2" s="148"/>
      <c r="D2" s="148"/>
      <c r="E2" s="148"/>
      <c r="F2" s="148"/>
      <c r="G2" s="148"/>
      <c r="H2" s="148"/>
      <c r="I2" s="148"/>
      <c r="J2" s="148"/>
      <c r="K2" s="148"/>
    </row>
    <row r="3" spans="1:11" ht="26.25" customHeight="1">
      <c r="A3" s="152" t="s">
        <v>18</v>
      </c>
      <c r="B3" s="130"/>
      <c r="C3" s="130"/>
      <c r="D3" s="130"/>
      <c r="E3" s="130"/>
      <c r="F3" s="130"/>
      <c r="G3" s="130"/>
      <c r="H3" s="130"/>
      <c r="I3" s="130"/>
      <c r="J3" s="130"/>
      <c r="K3" s="130"/>
    </row>
    <row r="4" spans="1:11" ht="12.5">
      <c r="A4" s="30" t="s">
        <v>231</v>
      </c>
      <c r="B4" s="31"/>
      <c r="C4" s="32"/>
      <c r="D4" s="32"/>
      <c r="E4" s="32"/>
      <c r="F4" s="32"/>
      <c r="G4" s="25"/>
      <c r="H4" s="25"/>
      <c r="I4" s="25"/>
      <c r="J4" s="25"/>
      <c r="K4" s="25"/>
    </row>
    <row r="5" spans="1:11" ht="33" customHeight="1">
      <c r="A5" s="4" t="s">
        <v>232</v>
      </c>
      <c r="B5" s="151" t="s">
        <v>213</v>
      </c>
      <c r="C5" s="151"/>
      <c r="D5" s="151"/>
      <c r="E5" s="151"/>
      <c r="F5" s="151"/>
      <c r="G5" s="151"/>
      <c r="H5" s="151"/>
      <c r="I5" s="25"/>
      <c r="J5" s="25"/>
      <c r="K5" s="25"/>
    </row>
    <row r="6" spans="1:11" ht="33" customHeight="1">
      <c r="A6" s="4" t="s">
        <v>234</v>
      </c>
      <c r="B6" s="151" t="s">
        <v>214</v>
      </c>
      <c r="C6" s="151"/>
      <c r="D6" s="151"/>
      <c r="E6" s="151"/>
      <c r="F6" s="151"/>
      <c r="G6" s="151"/>
      <c r="H6" s="151"/>
      <c r="I6" s="25"/>
      <c r="J6" s="25"/>
      <c r="K6" s="25"/>
    </row>
    <row r="7" spans="1:11" ht="33" customHeight="1">
      <c r="A7" s="4" t="s">
        <v>236</v>
      </c>
      <c r="B7" s="151" t="s">
        <v>134</v>
      </c>
      <c r="C7" s="151"/>
      <c r="D7" s="151"/>
      <c r="E7" s="151"/>
      <c r="F7" s="151"/>
      <c r="G7" s="151"/>
      <c r="H7" s="151"/>
      <c r="I7" s="25"/>
      <c r="J7" s="25"/>
      <c r="K7" s="25"/>
    </row>
    <row r="8" spans="1:11" ht="33" customHeight="1">
      <c r="A8" s="4" t="s">
        <v>238</v>
      </c>
      <c r="B8" s="151" t="s">
        <v>239</v>
      </c>
      <c r="C8" s="151"/>
      <c r="D8" s="151"/>
      <c r="E8" s="151"/>
      <c r="F8" s="151"/>
      <c r="G8" s="151"/>
      <c r="H8" s="151"/>
      <c r="I8" s="25"/>
      <c r="J8" s="25"/>
      <c r="K8" s="25"/>
    </row>
    <row r="9" spans="1:11" ht="33" customHeight="1">
      <c r="A9" s="4" t="s">
        <v>240</v>
      </c>
      <c r="B9" s="151" t="s">
        <v>241</v>
      </c>
      <c r="C9" s="151"/>
      <c r="D9" s="151"/>
      <c r="E9" s="151"/>
      <c r="F9" s="151"/>
      <c r="G9" s="151"/>
      <c r="H9" s="151"/>
      <c r="I9" s="25"/>
      <c r="J9" s="25"/>
      <c r="K9" s="25"/>
    </row>
    <row r="10" spans="1:11" ht="33" customHeight="1">
      <c r="A10" s="4" t="s">
        <v>135</v>
      </c>
      <c r="B10" s="151" t="s">
        <v>136</v>
      </c>
      <c r="C10" s="151"/>
      <c r="D10" s="151"/>
      <c r="E10" s="151"/>
      <c r="F10" s="151"/>
      <c r="G10" s="151"/>
      <c r="H10" s="151"/>
      <c r="I10" s="25"/>
      <c r="J10" s="25"/>
      <c r="K10" s="25"/>
    </row>
    <row r="11" spans="1:11" ht="33" customHeight="1">
      <c r="A11" s="4" t="s">
        <v>155</v>
      </c>
      <c r="B11" s="151" t="s">
        <v>137</v>
      </c>
      <c r="C11" s="151"/>
      <c r="D11" s="151"/>
      <c r="E11" s="151"/>
      <c r="F11" s="151"/>
      <c r="G11" s="151"/>
      <c r="H11" s="151"/>
      <c r="I11" s="25"/>
      <c r="J11" s="25"/>
      <c r="K11" s="25"/>
    </row>
    <row r="12" spans="1:11" ht="12.5">
      <c r="A12" s="25"/>
      <c r="B12" s="25"/>
      <c r="C12" s="25"/>
      <c r="D12" s="25"/>
      <c r="E12" s="25"/>
      <c r="F12" s="25"/>
      <c r="G12" s="25"/>
      <c r="H12" s="25"/>
      <c r="I12" s="25"/>
      <c r="J12" s="25"/>
      <c r="K12" s="25"/>
    </row>
    <row r="13" spans="1:11" ht="30">
      <c r="A13" s="145" t="s">
        <v>232</v>
      </c>
      <c r="B13" s="134"/>
      <c r="C13" s="47" t="s">
        <v>234</v>
      </c>
      <c r="D13" s="48" t="s">
        <v>236</v>
      </c>
      <c r="E13" s="47" t="s">
        <v>157</v>
      </c>
      <c r="F13" s="49" t="s">
        <v>158</v>
      </c>
      <c r="G13" s="49" t="s">
        <v>159</v>
      </c>
      <c r="H13" s="49" t="s">
        <v>242</v>
      </c>
      <c r="I13" s="49" t="s">
        <v>160</v>
      </c>
      <c r="J13" s="124" t="s">
        <v>20</v>
      </c>
      <c r="K13" s="124" t="s">
        <v>22</v>
      </c>
    </row>
    <row r="14" spans="1:11" ht="12.5">
      <c r="A14" s="144" t="s">
        <v>148</v>
      </c>
      <c r="B14" s="134"/>
      <c r="C14" s="36" t="s">
        <v>149</v>
      </c>
      <c r="D14" s="36" t="s">
        <v>150</v>
      </c>
      <c r="E14" s="37">
        <v>0</v>
      </c>
      <c r="F14" s="38">
        <v>41</v>
      </c>
      <c r="G14" s="39">
        <f t="shared" ref="G14:G15" si="0">E14/(F14*52)</f>
        <v>0</v>
      </c>
      <c r="H14" s="40">
        <v>0</v>
      </c>
      <c r="I14" s="41">
        <v>0</v>
      </c>
      <c r="J14" s="42">
        <f t="shared" ref="J14:J22" si="1">H14*I14/60</f>
        <v>0</v>
      </c>
      <c r="K14" s="39">
        <f>J14*G14</f>
        <v>0</v>
      </c>
    </row>
    <row r="15" spans="1:11" ht="12.5">
      <c r="A15" s="144" t="s">
        <v>163</v>
      </c>
      <c r="B15" s="134"/>
      <c r="C15" s="36"/>
      <c r="D15" s="36" t="s">
        <v>164</v>
      </c>
      <c r="E15" s="37">
        <v>0</v>
      </c>
      <c r="F15" s="38">
        <v>41</v>
      </c>
      <c r="G15" s="39">
        <f t="shared" si="0"/>
        <v>0</v>
      </c>
      <c r="H15" s="43"/>
      <c r="I15" s="41">
        <v>0</v>
      </c>
      <c r="J15" s="42">
        <f t="shared" si="1"/>
        <v>0</v>
      </c>
      <c r="K15" s="39">
        <f t="shared" ref="K15:K38" si="2">J15*G15</f>
        <v>0</v>
      </c>
    </row>
    <row r="16" spans="1:11" ht="12.5">
      <c r="A16" s="144" t="s">
        <v>165</v>
      </c>
      <c r="B16" s="134"/>
      <c r="C16" s="36"/>
      <c r="D16" s="36" t="s">
        <v>166</v>
      </c>
      <c r="E16" s="37">
        <v>0</v>
      </c>
      <c r="F16" s="38">
        <v>41</v>
      </c>
      <c r="G16" s="39">
        <f t="shared" ref="G16:G22" si="3">E16/(F16*52)</f>
        <v>0</v>
      </c>
      <c r="H16" s="43"/>
      <c r="I16" s="41">
        <v>0</v>
      </c>
      <c r="J16" s="42">
        <f t="shared" si="1"/>
        <v>0</v>
      </c>
      <c r="K16" s="39">
        <f t="shared" si="2"/>
        <v>0</v>
      </c>
    </row>
    <row r="17" spans="1:11" ht="12.5">
      <c r="A17" s="144" t="s">
        <v>167</v>
      </c>
      <c r="B17" s="134"/>
      <c r="C17" s="36"/>
      <c r="D17" s="36" t="s">
        <v>168</v>
      </c>
      <c r="E17" s="37">
        <v>0</v>
      </c>
      <c r="F17" s="38">
        <v>41</v>
      </c>
      <c r="G17" s="39">
        <f t="shared" si="3"/>
        <v>0</v>
      </c>
      <c r="H17" s="43"/>
      <c r="I17" s="41">
        <v>0</v>
      </c>
      <c r="J17" s="42">
        <f t="shared" si="1"/>
        <v>0</v>
      </c>
      <c r="K17" s="39">
        <f t="shared" si="2"/>
        <v>0</v>
      </c>
    </row>
    <row r="18" spans="1:11" ht="12.5">
      <c r="A18" s="144" t="s">
        <v>169</v>
      </c>
      <c r="B18" s="134"/>
      <c r="C18" s="36"/>
      <c r="D18" s="36" t="s">
        <v>170</v>
      </c>
      <c r="E18" s="37">
        <v>0</v>
      </c>
      <c r="F18" s="38">
        <v>41</v>
      </c>
      <c r="G18" s="39">
        <f t="shared" si="3"/>
        <v>0</v>
      </c>
      <c r="H18" s="40"/>
      <c r="I18" s="41">
        <v>0</v>
      </c>
      <c r="J18" s="42">
        <f t="shared" si="1"/>
        <v>0</v>
      </c>
      <c r="K18" s="39">
        <f t="shared" si="2"/>
        <v>0</v>
      </c>
    </row>
    <row r="19" spans="1:11" ht="12.5">
      <c r="A19" s="144" t="s">
        <v>171</v>
      </c>
      <c r="B19" s="134"/>
      <c r="C19" s="36"/>
      <c r="D19" s="36" t="s">
        <v>172</v>
      </c>
      <c r="E19" s="37">
        <v>0</v>
      </c>
      <c r="F19" s="38">
        <v>41</v>
      </c>
      <c r="G19" s="39">
        <f t="shared" si="3"/>
        <v>0</v>
      </c>
      <c r="H19" s="40"/>
      <c r="I19" s="41">
        <v>0</v>
      </c>
      <c r="J19" s="42">
        <f t="shared" si="1"/>
        <v>0</v>
      </c>
      <c r="K19" s="39">
        <f>J19*G19</f>
        <v>0</v>
      </c>
    </row>
    <row r="20" spans="1:11" ht="12.5">
      <c r="A20" s="144" t="s">
        <v>173</v>
      </c>
      <c r="B20" s="134"/>
      <c r="C20" s="36"/>
      <c r="D20" s="36" t="s">
        <v>174</v>
      </c>
      <c r="E20" s="37">
        <v>0</v>
      </c>
      <c r="F20" s="38">
        <v>41</v>
      </c>
      <c r="G20" s="39">
        <f t="shared" si="3"/>
        <v>0</v>
      </c>
      <c r="H20" s="40"/>
      <c r="I20" s="41">
        <v>0</v>
      </c>
      <c r="J20" s="42">
        <f t="shared" si="1"/>
        <v>0</v>
      </c>
      <c r="K20" s="39">
        <f t="shared" si="2"/>
        <v>0</v>
      </c>
    </row>
    <row r="21" spans="1:11" ht="12.5">
      <c r="A21" s="144" t="s">
        <v>175</v>
      </c>
      <c r="B21" s="134"/>
      <c r="C21" s="36"/>
      <c r="D21" s="36" t="s">
        <v>176</v>
      </c>
      <c r="E21" s="37">
        <v>0</v>
      </c>
      <c r="F21" s="38">
        <v>41</v>
      </c>
      <c r="G21" s="39">
        <f t="shared" si="3"/>
        <v>0</v>
      </c>
      <c r="H21" s="40"/>
      <c r="I21" s="41">
        <v>0</v>
      </c>
      <c r="J21" s="42">
        <f t="shared" si="1"/>
        <v>0</v>
      </c>
      <c r="K21" s="39">
        <f t="shared" si="2"/>
        <v>0</v>
      </c>
    </row>
    <row r="22" spans="1:11" ht="12.5">
      <c r="A22" s="144" t="s">
        <v>177</v>
      </c>
      <c r="B22" s="134"/>
      <c r="C22" s="36"/>
      <c r="D22" s="36" t="s">
        <v>178</v>
      </c>
      <c r="E22" s="37">
        <v>0</v>
      </c>
      <c r="F22" s="38">
        <v>41</v>
      </c>
      <c r="G22" s="39">
        <f t="shared" si="3"/>
        <v>0</v>
      </c>
      <c r="H22" s="40"/>
      <c r="I22" s="41">
        <v>0</v>
      </c>
      <c r="J22" s="42">
        <f t="shared" si="1"/>
        <v>0</v>
      </c>
      <c r="K22" s="39">
        <f t="shared" si="2"/>
        <v>0</v>
      </c>
    </row>
    <row r="23" spans="1:11" ht="12.5">
      <c r="A23" s="144" t="s">
        <v>179</v>
      </c>
      <c r="B23" s="134"/>
      <c r="C23" s="36"/>
      <c r="D23" s="36" t="s">
        <v>180</v>
      </c>
      <c r="E23" s="37">
        <v>0</v>
      </c>
      <c r="F23" s="38">
        <v>41</v>
      </c>
      <c r="G23" s="39">
        <f t="shared" ref="G23:G38" si="4">E23/(F23*52)</f>
        <v>0</v>
      </c>
      <c r="H23" s="40"/>
      <c r="I23" s="41">
        <v>0</v>
      </c>
      <c r="J23" s="42">
        <f t="shared" ref="J23:J38" si="5">H23*I23/60</f>
        <v>0</v>
      </c>
      <c r="K23" s="39">
        <f t="shared" si="2"/>
        <v>0</v>
      </c>
    </row>
    <row r="24" spans="1:11" ht="12.5">
      <c r="A24" s="144" t="s">
        <v>181</v>
      </c>
      <c r="B24" s="134"/>
      <c r="C24" s="36"/>
      <c r="D24" s="36" t="s">
        <v>182</v>
      </c>
      <c r="E24" s="37">
        <v>0</v>
      </c>
      <c r="F24" s="38">
        <v>41</v>
      </c>
      <c r="G24" s="39">
        <f t="shared" si="4"/>
        <v>0</v>
      </c>
      <c r="H24" s="40"/>
      <c r="I24" s="41">
        <v>0</v>
      </c>
      <c r="J24" s="42">
        <f t="shared" si="5"/>
        <v>0</v>
      </c>
      <c r="K24" s="39">
        <f t="shared" si="2"/>
        <v>0</v>
      </c>
    </row>
    <row r="25" spans="1:11" ht="12.5">
      <c r="A25" s="144" t="s">
        <v>183</v>
      </c>
      <c r="B25" s="134"/>
      <c r="C25" s="36"/>
      <c r="D25" s="36" t="s">
        <v>184</v>
      </c>
      <c r="E25" s="37">
        <v>0</v>
      </c>
      <c r="F25" s="38">
        <v>41</v>
      </c>
      <c r="G25" s="39">
        <f t="shared" si="4"/>
        <v>0</v>
      </c>
      <c r="H25" s="40"/>
      <c r="I25" s="41">
        <v>0</v>
      </c>
      <c r="J25" s="42">
        <f t="shared" si="5"/>
        <v>0</v>
      </c>
      <c r="K25" s="39">
        <f t="shared" si="2"/>
        <v>0</v>
      </c>
    </row>
    <row r="26" spans="1:11" ht="12.5">
      <c r="A26" s="144" t="s">
        <v>185</v>
      </c>
      <c r="B26" s="134"/>
      <c r="C26" s="36"/>
      <c r="D26" s="36" t="s">
        <v>186</v>
      </c>
      <c r="E26" s="37">
        <v>0</v>
      </c>
      <c r="F26" s="38">
        <v>41</v>
      </c>
      <c r="G26" s="39">
        <f t="shared" si="4"/>
        <v>0</v>
      </c>
      <c r="H26" s="40"/>
      <c r="I26" s="41">
        <v>0</v>
      </c>
      <c r="J26" s="42">
        <f t="shared" si="5"/>
        <v>0</v>
      </c>
      <c r="K26" s="39">
        <f t="shared" si="2"/>
        <v>0</v>
      </c>
    </row>
    <row r="27" spans="1:11" ht="12.5">
      <c r="A27" s="144" t="s">
        <v>187</v>
      </c>
      <c r="B27" s="134"/>
      <c r="C27" s="36"/>
      <c r="D27" s="36" t="s">
        <v>188</v>
      </c>
      <c r="E27" s="37">
        <v>0</v>
      </c>
      <c r="F27" s="38">
        <v>41</v>
      </c>
      <c r="G27" s="39">
        <f t="shared" si="4"/>
        <v>0</v>
      </c>
      <c r="H27" s="40"/>
      <c r="I27" s="41">
        <v>0</v>
      </c>
      <c r="J27" s="42">
        <f t="shared" si="5"/>
        <v>0</v>
      </c>
      <c r="K27" s="39">
        <f t="shared" si="2"/>
        <v>0</v>
      </c>
    </row>
    <row r="28" spans="1:11" ht="12.5">
      <c r="A28" s="144" t="s">
        <v>189</v>
      </c>
      <c r="B28" s="134"/>
      <c r="C28" s="36"/>
      <c r="D28" s="36" t="s">
        <v>190</v>
      </c>
      <c r="E28" s="37">
        <v>0</v>
      </c>
      <c r="F28" s="38">
        <v>41</v>
      </c>
      <c r="G28" s="39">
        <f t="shared" si="4"/>
        <v>0</v>
      </c>
      <c r="H28" s="40"/>
      <c r="I28" s="41">
        <v>0</v>
      </c>
      <c r="J28" s="42">
        <f t="shared" si="5"/>
        <v>0</v>
      </c>
      <c r="K28" s="39">
        <f t="shared" si="2"/>
        <v>0</v>
      </c>
    </row>
    <row r="29" spans="1:11" ht="12.5">
      <c r="A29" s="144" t="s">
        <v>191</v>
      </c>
      <c r="B29" s="134"/>
      <c r="C29" s="36"/>
      <c r="D29" s="36" t="s">
        <v>192</v>
      </c>
      <c r="E29" s="37">
        <v>0</v>
      </c>
      <c r="F29" s="38">
        <v>41</v>
      </c>
      <c r="G29" s="39">
        <f t="shared" si="4"/>
        <v>0</v>
      </c>
      <c r="H29" s="40"/>
      <c r="I29" s="41">
        <v>0</v>
      </c>
      <c r="J29" s="42">
        <f t="shared" si="5"/>
        <v>0</v>
      </c>
      <c r="K29" s="39">
        <f t="shared" si="2"/>
        <v>0</v>
      </c>
    </row>
    <row r="30" spans="1:11" ht="12.5">
      <c r="A30" s="144" t="s">
        <v>193</v>
      </c>
      <c r="B30" s="134"/>
      <c r="C30" s="36"/>
      <c r="D30" s="36" t="s">
        <v>194</v>
      </c>
      <c r="E30" s="37">
        <v>0</v>
      </c>
      <c r="F30" s="38">
        <v>41</v>
      </c>
      <c r="G30" s="39">
        <f t="shared" si="4"/>
        <v>0</v>
      </c>
      <c r="H30" s="40"/>
      <c r="I30" s="41">
        <v>0</v>
      </c>
      <c r="J30" s="42">
        <f t="shared" si="5"/>
        <v>0</v>
      </c>
      <c r="K30" s="39">
        <f t="shared" si="2"/>
        <v>0</v>
      </c>
    </row>
    <row r="31" spans="1:11" ht="12.5">
      <c r="A31" s="144" t="s">
        <v>195</v>
      </c>
      <c r="B31" s="134"/>
      <c r="C31" s="36"/>
      <c r="D31" s="36" t="s">
        <v>196</v>
      </c>
      <c r="E31" s="37">
        <v>0</v>
      </c>
      <c r="F31" s="38">
        <v>41</v>
      </c>
      <c r="G31" s="39">
        <f t="shared" si="4"/>
        <v>0</v>
      </c>
      <c r="H31" s="40"/>
      <c r="I31" s="41">
        <v>0</v>
      </c>
      <c r="J31" s="42">
        <f t="shared" si="5"/>
        <v>0</v>
      </c>
      <c r="K31" s="39">
        <f t="shared" si="2"/>
        <v>0</v>
      </c>
    </row>
    <row r="32" spans="1:11" ht="12.5">
      <c r="A32" s="144" t="s">
        <v>197</v>
      </c>
      <c r="B32" s="134"/>
      <c r="C32" s="36"/>
      <c r="D32" s="36" t="s">
        <v>198</v>
      </c>
      <c r="E32" s="37">
        <v>0</v>
      </c>
      <c r="F32" s="38">
        <v>41</v>
      </c>
      <c r="G32" s="39">
        <f t="shared" si="4"/>
        <v>0</v>
      </c>
      <c r="H32" s="40"/>
      <c r="I32" s="41">
        <v>0</v>
      </c>
      <c r="J32" s="42">
        <f t="shared" si="5"/>
        <v>0</v>
      </c>
      <c r="K32" s="39">
        <f t="shared" si="2"/>
        <v>0</v>
      </c>
    </row>
    <row r="33" spans="1:11" ht="12.5">
      <c r="A33" s="144" t="s">
        <v>199</v>
      </c>
      <c r="B33" s="134"/>
      <c r="C33" s="36"/>
      <c r="D33" s="36" t="s">
        <v>200</v>
      </c>
      <c r="E33" s="37">
        <v>0</v>
      </c>
      <c r="F33" s="38">
        <v>41</v>
      </c>
      <c r="G33" s="39">
        <f t="shared" si="4"/>
        <v>0</v>
      </c>
      <c r="H33" s="40"/>
      <c r="I33" s="41">
        <v>0</v>
      </c>
      <c r="J33" s="42">
        <f t="shared" si="5"/>
        <v>0</v>
      </c>
      <c r="K33" s="39">
        <f t="shared" si="2"/>
        <v>0</v>
      </c>
    </row>
    <row r="34" spans="1:11" ht="12.5">
      <c r="A34" s="144" t="s">
        <v>201</v>
      </c>
      <c r="B34" s="134"/>
      <c r="C34" s="36"/>
      <c r="D34" s="36" t="s">
        <v>202</v>
      </c>
      <c r="E34" s="37">
        <v>0</v>
      </c>
      <c r="F34" s="38">
        <v>41</v>
      </c>
      <c r="G34" s="39">
        <f t="shared" si="4"/>
        <v>0</v>
      </c>
      <c r="H34" s="40"/>
      <c r="I34" s="41">
        <v>0</v>
      </c>
      <c r="J34" s="42">
        <f t="shared" si="5"/>
        <v>0</v>
      </c>
      <c r="K34" s="39">
        <f>J34*G34</f>
        <v>0</v>
      </c>
    </row>
    <row r="35" spans="1:11" ht="12.5">
      <c r="A35" s="144" t="s">
        <v>203</v>
      </c>
      <c r="B35" s="134"/>
      <c r="C35" s="36"/>
      <c r="D35" s="36" t="s">
        <v>204</v>
      </c>
      <c r="E35" s="37">
        <v>0</v>
      </c>
      <c r="F35" s="38">
        <v>41</v>
      </c>
      <c r="G35" s="39">
        <f t="shared" si="4"/>
        <v>0</v>
      </c>
      <c r="H35" s="40"/>
      <c r="I35" s="41">
        <v>0</v>
      </c>
      <c r="J35" s="42">
        <f t="shared" si="5"/>
        <v>0</v>
      </c>
      <c r="K35" s="39">
        <f t="shared" si="2"/>
        <v>0</v>
      </c>
    </row>
    <row r="36" spans="1:11" ht="12.5">
      <c r="A36" s="144" t="s">
        <v>205</v>
      </c>
      <c r="B36" s="134"/>
      <c r="C36" s="36"/>
      <c r="D36" s="36" t="s">
        <v>206</v>
      </c>
      <c r="E36" s="37">
        <v>0</v>
      </c>
      <c r="F36" s="38">
        <v>41</v>
      </c>
      <c r="G36" s="39">
        <f t="shared" si="4"/>
        <v>0</v>
      </c>
      <c r="H36" s="40"/>
      <c r="I36" s="41">
        <v>0</v>
      </c>
      <c r="J36" s="42">
        <f t="shared" si="5"/>
        <v>0</v>
      </c>
      <c r="K36" s="39">
        <f t="shared" si="2"/>
        <v>0</v>
      </c>
    </row>
    <row r="37" spans="1:11" ht="12.5">
      <c r="A37" s="144" t="s">
        <v>207</v>
      </c>
      <c r="B37" s="134"/>
      <c r="C37" s="36"/>
      <c r="D37" s="36" t="s">
        <v>208</v>
      </c>
      <c r="E37" s="37">
        <v>0</v>
      </c>
      <c r="F37" s="38">
        <v>41</v>
      </c>
      <c r="G37" s="39">
        <f t="shared" si="4"/>
        <v>0</v>
      </c>
      <c r="H37" s="40"/>
      <c r="I37" s="41">
        <v>0</v>
      </c>
      <c r="J37" s="42">
        <f t="shared" si="5"/>
        <v>0</v>
      </c>
      <c r="K37" s="39">
        <f t="shared" si="2"/>
        <v>0</v>
      </c>
    </row>
    <row r="38" spans="1:11" ht="12.5">
      <c r="A38" s="144" t="s">
        <v>209</v>
      </c>
      <c r="B38" s="134"/>
      <c r="C38" s="36"/>
      <c r="D38" s="36" t="s">
        <v>210</v>
      </c>
      <c r="E38" s="37">
        <v>0</v>
      </c>
      <c r="F38" s="38">
        <v>41</v>
      </c>
      <c r="G38" s="39">
        <f t="shared" si="4"/>
        <v>0</v>
      </c>
      <c r="H38" s="40"/>
      <c r="I38" s="41">
        <v>0</v>
      </c>
      <c r="J38" s="42">
        <f t="shared" si="5"/>
        <v>0</v>
      </c>
      <c r="K38" s="39">
        <f t="shared" si="2"/>
        <v>0</v>
      </c>
    </row>
    <row r="39" spans="1:11" ht="12.5">
      <c r="A39" s="149" t="s">
        <v>211</v>
      </c>
      <c r="B39" s="130"/>
      <c r="C39" s="130"/>
      <c r="D39" s="130"/>
      <c r="E39" s="130"/>
      <c r="F39" s="50">
        <f>AVERAGE(F14:F38)</f>
        <v>41</v>
      </c>
      <c r="G39" s="150"/>
      <c r="H39" s="130"/>
      <c r="I39" s="130"/>
      <c r="J39" s="50">
        <f t="shared" ref="J39:K39" si="6">SUM(J14:J38)</f>
        <v>0</v>
      </c>
      <c r="K39" s="51">
        <f t="shared" si="6"/>
        <v>0</v>
      </c>
    </row>
  </sheetData>
  <sheetCalcPr fullCalcOnLoad="1"/>
  <mergeCells count="39">
    <mergeCell ref="A1:C1"/>
    <mergeCell ref="A3:K3"/>
    <mergeCell ref="A2:K2"/>
    <mergeCell ref="D1:K1"/>
    <mergeCell ref="B5:H5"/>
    <mergeCell ref="B6:H6"/>
    <mergeCell ref="B7:H7"/>
    <mergeCell ref="B8:H8"/>
    <mergeCell ref="B9:H9"/>
    <mergeCell ref="B10:H10"/>
    <mergeCell ref="A13:B13"/>
    <mergeCell ref="A14:B14"/>
    <mergeCell ref="A15:B15"/>
    <mergeCell ref="A16:B16"/>
    <mergeCell ref="B11:H11"/>
    <mergeCell ref="A17:B17"/>
    <mergeCell ref="A18:B18"/>
    <mergeCell ref="A19:B19"/>
    <mergeCell ref="A20:B20"/>
    <mergeCell ref="A21:B21"/>
    <mergeCell ref="A22:B22"/>
    <mergeCell ref="A23:B23"/>
    <mergeCell ref="A24:B24"/>
    <mergeCell ref="A25:B25"/>
    <mergeCell ref="A26:B26"/>
    <mergeCell ref="A27:B27"/>
    <mergeCell ref="A28:B28"/>
    <mergeCell ref="A29:B29"/>
    <mergeCell ref="A37:B37"/>
    <mergeCell ref="A38:B38"/>
    <mergeCell ref="A39:E39"/>
    <mergeCell ref="G39:I39"/>
    <mergeCell ref="A30:B30"/>
    <mergeCell ref="A31:B31"/>
    <mergeCell ref="A32:B32"/>
    <mergeCell ref="A33:B33"/>
    <mergeCell ref="A34:B34"/>
    <mergeCell ref="A35:B35"/>
    <mergeCell ref="A36:B36"/>
  </mergeCells>
  <phoneticPr fontId="33" type="noConversion"/>
  <hyperlinks>
    <hyperlink ref="A1" location="'2.1'!A1" display="← zurück"/>
    <hyperlink ref="D1" location="'2.3'!A1" display="weiter →"/>
    <hyperlink ref="D13" location="'_Config'!A1" display="Rolle"/>
  </hyperlinks>
  <pageMargins left="0.50314960629921268" right="0.50314960629921268" top="0.79000000000000015" bottom="0.79000000000000015" header="0.30000000000000004" footer="0.30000000000000004"/>
  <pageSetup paperSize="9" orientation="landscape"/>
  <headerFooter>
    <oddHeader>&amp;LV1.1&amp;CDigitalisierungsrechner</oddHeader>
    <oddFooter>&amp;L&amp;8Digitalisierungsrechner 2024 by DestinationLab (supported by TSO AG) is licensed under CC BY-NC-SA 4.0&amp;R&amp;8&amp;D</oddFooter>
  </headerFooter>
  <legacyDrawing r:id="rId1"/>
  <extLst xmlns:xr="http://schemas.microsoft.com/office/spreadsheetml/2014/revision" xmlns:x14="http://schemas.microsoft.com/office/spreadsheetml/2009/9/main">
    <ext uri="{CCE6A557-97BC-4b89-ADB6-D9C93CAAB3DF}">
      <x14:dataValidations xmlns:xm="http://schemas.microsoft.com/office/excel/2006/main" disablePrompts="1" count="1">
        <x14:dataValidation type="list" allowBlank="1" showErrorMessage="1" xr:uid="{00000000-0002-0000-0300-000000000000}">
          <x14:formula1>
            <xm:f>_Config!$A$2:$A$20</xm:f>
          </x14:formula1>
          <xm:sqref>D14:D38</xm:sqref>
        </x14:dataValidation>
      </x14:dataValidations>
    </ex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6B26B"/>
    <outlinePr summaryBelow="0" summaryRight="0"/>
  </sheetPr>
  <dimension ref="A1:K39"/>
  <sheetViews>
    <sheetView showGridLines="0" view="pageLayout" workbookViewId="0">
      <selection activeCell="A5" sqref="A5:XFD5"/>
    </sheetView>
  </sheetViews>
  <sheetFormatPr baseColWidth="10" defaultColWidth="12.6640625" defaultRowHeight="15.75" customHeight="1"/>
  <cols>
    <col min="1" max="1" width="18.83203125" customWidth="1"/>
    <col min="2" max="2" width="6.33203125" customWidth="1"/>
    <col min="3" max="3" width="22" customWidth="1"/>
    <col min="4" max="4" width="14.6640625" bestFit="1" customWidth="1"/>
    <col min="5" max="5" width="9.83203125" bestFit="1" customWidth="1"/>
    <col min="6" max="6" width="7.83203125" bestFit="1" customWidth="1"/>
    <col min="7" max="7" width="5.6640625" bestFit="1" customWidth="1"/>
    <col min="8" max="8" width="7.1640625" bestFit="1" customWidth="1"/>
    <col min="9" max="9" width="9.5" bestFit="1" customWidth="1"/>
    <col min="10" max="10" width="12" bestFit="1" customWidth="1"/>
    <col min="11" max="11" width="11.83203125" customWidth="1"/>
  </cols>
  <sheetData>
    <row r="1" spans="1:11" ht="16">
      <c r="A1" s="135" t="s">
        <v>13</v>
      </c>
      <c r="B1" s="130"/>
      <c r="C1" s="130"/>
      <c r="D1" s="153" t="s">
        <v>12</v>
      </c>
      <c r="E1" s="153"/>
      <c r="F1" s="153"/>
      <c r="G1" s="153"/>
      <c r="H1" s="153"/>
      <c r="I1" s="153"/>
      <c r="J1" s="153"/>
      <c r="K1" s="153"/>
    </row>
    <row r="2" spans="1:11" ht="15.5">
      <c r="A2" s="148" t="s">
        <v>142</v>
      </c>
      <c r="B2" s="148"/>
      <c r="C2" s="148"/>
      <c r="D2" s="148"/>
      <c r="E2" s="148"/>
      <c r="F2" s="148"/>
      <c r="G2" s="148"/>
      <c r="H2" s="148"/>
      <c r="I2" s="148"/>
      <c r="J2" s="148"/>
      <c r="K2" s="148"/>
    </row>
    <row r="3" spans="1:11" ht="26.25" customHeight="1">
      <c r="A3" s="147" t="s">
        <v>143</v>
      </c>
      <c r="B3" s="130"/>
      <c r="C3" s="130"/>
      <c r="D3" s="130"/>
      <c r="E3" s="130"/>
      <c r="F3" s="130"/>
      <c r="G3" s="130"/>
      <c r="H3" s="130"/>
      <c r="I3" s="130"/>
      <c r="J3" s="130"/>
      <c r="K3" s="130"/>
    </row>
    <row r="4" spans="1:11" ht="12.5">
      <c r="A4" s="30" t="s">
        <v>231</v>
      </c>
      <c r="B4" s="31"/>
      <c r="C4" s="32"/>
      <c r="D4" s="32"/>
      <c r="E4" s="32"/>
      <c r="F4" s="32"/>
      <c r="G4" s="25"/>
      <c r="H4" s="25"/>
      <c r="I4" s="25"/>
      <c r="J4" s="25"/>
      <c r="K4" s="25"/>
    </row>
    <row r="5" spans="1:11" s="128" customFormat="1" ht="32" customHeight="1">
      <c r="A5" s="111" t="s">
        <v>232</v>
      </c>
      <c r="B5" s="151" t="s">
        <v>144</v>
      </c>
      <c r="C5" s="151"/>
      <c r="D5" s="151"/>
      <c r="E5" s="151"/>
      <c r="F5" s="151"/>
      <c r="G5" s="151"/>
      <c r="H5" s="151"/>
      <c r="I5" s="5"/>
      <c r="J5" s="5"/>
      <c r="K5" s="5"/>
    </row>
    <row r="6" spans="1:11" s="128" customFormat="1" ht="32" customHeight="1">
      <c r="A6" s="111" t="s">
        <v>234</v>
      </c>
      <c r="B6" s="151" t="s">
        <v>145</v>
      </c>
      <c r="C6" s="151"/>
      <c r="D6" s="151"/>
      <c r="E6" s="151"/>
      <c r="F6" s="151"/>
      <c r="G6" s="151"/>
      <c r="H6" s="151"/>
      <c r="I6" s="5"/>
      <c r="J6" s="5"/>
      <c r="K6" s="5"/>
    </row>
    <row r="7" spans="1:11" s="128" customFormat="1" ht="32" customHeight="1">
      <c r="A7" s="111" t="s">
        <v>236</v>
      </c>
      <c r="B7" s="151" t="s">
        <v>146</v>
      </c>
      <c r="C7" s="151"/>
      <c r="D7" s="151"/>
      <c r="E7" s="151"/>
      <c r="F7" s="151"/>
      <c r="G7" s="151"/>
      <c r="H7" s="151"/>
      <c r="I7" s="5"/>
      <c r="J7" s="5"/>
      <c r="K7" s="5"/>
    </row>
    <row r="8" spans="1:11" s="128" customFormat="1" ht="32" customHeight="1">
      <c r="A8" s="111" t="s">
        <v>238</v>
      </c>
      <c r="B8" s="151" t="s">
        <v>239</v>
      </c>
      <c r="C8" s="151"/>
      <c r="D8" s="151"/>
      <c r="E8" s="151"/>
      <c r="F8" s="151"/>
      <c r="G8" s="151"/>
      <c r="H8" s="151"/>
      <c r="I8" s="5"/>
      <c r="J8" s="5"/>
      <c r="K8" s="5"/>
    </row>
    <row r="9" spans="1:11" s="128" customFormat="1" ht="32" customHeight="1">
      <c r="A9" s="111" t="s">
        <v>240</v>
      </c>
      <c r="B9" s="151" t="s">
        <v>241</v>
      </c>
      <c r="C9" s="151"/>
      <c r="D9" s="151"/>
      <c r="E9" s="151"/>
      <c r="F9" s="151"/>
      <c r="G9" s="151"/>
      <c r="H9" s="151"/>
      <c r="I9" s="5"/>
      <c r="J9" s="5"/>
      <c r="K9" s="5"/>
    </row>
    <row r="10" spans="1:11" s="128" customFormat="1" ht="32" customHeight="1">
      <c r="A10" s="111" t="s">
        <v>242</v>
      </c>
      <c r="B10" s="151" t="s">
        <v>147</v>
      </c>
      <c r="C10" s="151"/>
      <c r="D10" s="151"/>
      <c r="E10" s="151"/>
      <c r="F10" s="151"/>
      <c r="G10" s="151"/>
      <c r="H10" s="151"/>
      <c r="I10" s="5"/>
      <c r="J10" s="5"/>
      <c r="K10" s="5"/>
    </row>
    <row r="11" spans="1:11" s="128" customFormat="1" ht="32" customHeight="1">
      <c r="A11" s="111" t="s">
        <v>155</v>
      </c>
      <c r="B11" s="152" t="s">
        <v>16</v>
      </c>
      <c r="C11" s="151"/>
      <c r="D11" s="151"/>
      <c r="E11" s="151"/>
      <c r="F11" s="151"/>
      <c r="G11" s="151"/>
      <c r="H11" s="151"/>
      <c r="I11" s="5"/>
      <c r="J11" s="5"/>
      <c r="K11" s="5"/>
    </row>
    <row r="12" spans="1:11" ht="12.5">
      <c r="A12" s="25"/>
      <c r="B12" s="25"/>
      <c r="C12" s="25"/>
      <c r="D12" s="25"/>
      <c r="E12" s="25"/>
      <c r="F12" s="25"/>
      <c r="G12" s="25"/>
      <c r="H12" s="25"/>
      <c r="I12" s="25"/>
      <c r="J12" s="25"/>
      <c r="K12" s="25"/>
    </row>
    <row r="13" spans="1:11" ht="30">
      <c r="A13" s="145" t="s">
        <v>232</v>
      </c>
      <c r="B13" s="134"/>
      <c r="C13" s="47" t="s">
        <v>234</v>
      </c>
      <c r="D13" s="48" t="s">
        <v>236</v>
      </c>
      <c r="E13" s="47" t="s">
        <v>157</v>
      </c>
      <c r="F13" s="49" t="s">
        <v>158</v>
      </c>
      <c r="G13" s="49" t="s">
        <v>159</v>
      </c>
      <c r="H13" s="49" t="s">
        <v>242</v>
      </c>
      <c r="I13" s="49" t="s">
        <v>160</v>
      </c>
      <c r="J13" s="49" t="s">
        <v>138</v>
      </c>
      <c r="K13" s="49" t="s">
        <v>161</v>
      </c>
    </row>
    <row r="14" spans="1:11" ht="12.5">
      <c r="A14" s="144" t="s">
        <v>148</v>
      </c>
      <c r="B14" s="134"/>
      <c r="C14" s="36" t="s">
        <v>149</v>
      </c>
      <c r="D14" s="36" t="s">
        <v>150</v>
      </c>
      <c r="E14" s="37">
        <v>0</v>
      </c>
      <c r="F14" s="38">
        <v>41</v>
      </c>
      <c r="G14" s="39">
        <f>E14/(F14*52)</f>
        <v>0</v>
      </c>
      <c r="H14" s="40">
        <v>0</v>
      </c>
      <c r="I14" s="41">
        <v>0</v>
      </c>
      <c r="J14" s="42">
        <f t="shared" ref="J14:J38" si="0">H14*I14/60</f>
        <v>0</v>
      </c>
      <c r="K14" s="39">
        <f>J14*G14</f>
        <v>0</v>
      </c>
    </row>
    <row r="15" spans="1:11" ht="12.5">
      <c r="A15" s="144" t="s">
        <v>163</v>
      </c>
      <c r="B15" s="134"/>
      <c r="C15" s="36"/>
      <c r="D15" s="36" t="s">
        <v>164</v>
      </c>
      <c r="E15" s="37">
        <v>0</v>
      </c>
      <c r="F15" s="38">
        <v>41</v>
      </c>
      <c r="G15" s="39">
        <f>E15/(F15*52)</f>
        <v>0</v>
      </c>
      <c r="H15" s="43"/>
      <c r="I15" s="41">
        <v>0</v>
      </c>
      <c r="J15" s="42">
        <f t="shared" si="0"/>
        <v>0</v>
      </c>
      <c r="K15" s="39">
        <f t="shared" ref="K15:K38" si="1">J15*G15</f>
        <v>0</v>
      </c>
    </row>
    <row r="16" spans="1:11" ht="12.5">
      <c r="A16" s="144" t="s">
        <v>165</v>
      </c>
      <c r="B16" s="134"/>
      <c r="C16" s="36"/>
      <c r="D16" s="36" t="s">
        <v>166</v>
      </c>
      <c r="E16" s="37">
        <v>0</v>
      </c>
      <c r="F16" s="38">
        <v>41</v>
      </c>
      <c r="G16" s="39">
        <f t="shared" ref="G16:G38" si="2">E16/(F16*52)</f>
        <v>0</v>
      </c>
      <c r="H16" s="43"/>
      <c r="I16" s="41">
        <v>0</v>
      </c>
      <c r="J16" s="42">
        <f t="shared" si="0"/>
        <v>0</v>
      </c>
      <c r="K16" s="39">
        <f t="shared" si="1"/>
        <v>0</v>
      </c>
    </row>
    <row r="17" spans="1:11" ht="12.5">
      <c r="A17" s="144" t="s">
        <v>167</v>
      </c>
      <c r="B17" s="134"/>
      <c r="C17" s="36"/>
      <c r="D17" s="36" t="s">
        <v>168</v>
      </c>
      <c r="E17" s="37">
        <v>0</v>
      </c>
      <c r="F17" s="38">
        <v>41</v>
      </c>
      <c r="G17" s="39">
        <f t="shared" si="2"/>
        <v>0</v>
      </c>
      <c r="H17" s="43"/>
      <c r="I17" s="41">
        <v>0</v>
      </c>
      <c r="J17" s="42">
        <f t="shared" si="0"/>
        <v>0</v>
      </c>
      <c r="K17" s="39">
        <f t="shared" si="1"/>
        <v>0</v>
      </c>
    </row>
    <row r="18" spans="1:11" ht="12.5">
      <c r="A18" s="144" t="s">
        <v>169</v>
      </c>
      <c r="B18" s="134"/>
      <c r="C18" s="36"/>
      <c r="D18" s="36" t="s">
        <v>170</v>
      </c>
      <c r="E18" s="37">
        <v>0</v>
      </c>
      <c r="F18" s="38">
        <v>41</v>
      </c>
      <c r="G18" s="39">
        <f t="shared" si="2"/>
        <v>0</v>
      </c>
      <c r="H18" s="40"/>
      <c r="I18" s="41">
        <v>0</v>
      </c>
      <c r="J18" s="42">
        <f t="shared" si="0"/>
        <v>0</v>
      </c>
      <c r="K18" s="39">
        <f t="shared" si="1"/>
        <v>0</v>
      </c>
    </row>
    <row r="19" spans="1:11" ht="12.5">
      <c r="A19" s="144" t="s">
        <v>171</v>
      </c>
      <c r="B19" s="134"/>
      <c r="C19" s="36"/>
      <c r="D19" s="36" t="s">
        <v>172</v>
      </c>
      <c r="E19" s="37">
        <v>0</v>
      </c>
      <c r="F19" s="38">
        <v>41</v>
      </c>
      <c r="G19" s="39">
        <f t="shared" si="2"/>
        <v>0</v>
      </c>
      <c r="H19" s="40"/>
      <c r="I19" s="41">
        <v>0</v>
      </c>
      <c r="J19" s="42">
        <f t="shared" si="0"/>
        <v>0</v>
      </c>
      <c r="K19" s="39">
        <f t="shared" si="1"/>
        <v>0</v>
      </c>
    </row>
    <row r="20" spans="1:11" ht="12.5">
      <c r="A20" s="144" t="s">
        <v>173</v>
      </c>
      <c r="B20" s="134"/>
      <c r="C20" s="36"/>
      <c r="D20" s="36" t="s">
        <v>174</v>
      </c>
      <c r="E20" s="37">
        <v>0</v>
      </c>
      <c r="F20" s="38">
        <v>41</v>
      </c>
      <c r="G20" s="39">
        <f t="shared" si="2"/>
        <v>0</v>
      </c>
      <c r="H20" s="40"/>
      <c r="I20" s="41">
        <v>0</v>
      </c>
      <c r="J20" s="42">
        <f t="shared" si="0"/>
        <v>0</v>
      </c>
      <c r="K20" s="39">
        <f t="shared" si="1"/>
        <v>0</v>
      </c>
    </row>
    <row r="21" spans="1:11" ht="12.5">
      <c r="A21" s="144" t="s">
        <v>175</v>
      </c>
      <c r="B21" s="134"/>
      <c r="C21" s="36"/>
      <c r="D21" s="36" t="s">
        <v>176</v>
      </c>
      <c r="E21" s="37">
        <v>0</v>
      </c>
      <c r="F21" s="38">
        <v>41</v>
      </c>
      <c r="G21" s="39">
        <f t="shared" si="2"/>
        <v>0</v>
      </c>
      <c r="H21" s="40"/>
      <c r="I21" s="41">
        <v>0</v>
      </c>
      <c r="J21" s="42">
        <f t="shared" si="0"/>
        <v>0</v>
      </c>
      <c r="K21" s="39">
        <f t="shared" si="1"/>
        <v>0</v>
      </c>
    </row>
    <row r="22" spans="1:11" ht="12.5">
      <c r="A22" s="144" t="s">
        <v>177</v>
      </c>
      <c r="B22" s="134"/>
      <c r="C22" s="36"/>
      <c r="D22" s="36" t="s">
        <v>178</v>
      </c>
      <c r="E22" s="37">
        <v>0</v>
      </c>
      <c r="F22" s="38">
        <v>41</v>
      </c>
      <c r="G22" s="39">
        <f t="shared" si="2"/>
        <v>0</v>
      </c>
      <c r="H22" s="40"/>
      <c r="I22" s="41">
        <v>0</v>
      </c>
      <c r="J22" s="42">
        <f t="shared" si="0"/>
        <v>0</v>
      </c>
      <c r="K22" s="39">
        <f>J22*G22</f>
        <v>0</v>
      </c>
    </row>
    <row r="23" spans="1:11" ht="12.5">
      <c r="A23" s="144" t="s">
        <v>179</v>
      </c>
      <c r="B23" s="134"/>
      <c r="C23" s="36"/>
      <c r="D23" s="36" t="s">
        <v>180</v>
      </c>
      <c r="E23" s="37">
        <v>0</v>
      </c>
      <c r="F23" s="38">
        <v>41</v>
      </c>
      <c r="G23" s="39">
        <f>E23/(F23*52)</f>
        <v>0</v>
      </c>
      <c r="H23" s="40"/>
      <c r="I23" s="41">
        <v>0</v>
      </c>
      <c r="J23" s="42">
        <f t="shared" si="0"/>
        <v>0</v>
      </c>
      <c r="K23" s="39">
        <f t="shared" si="1"/>
        <v>0</v>
      </c>
    </row>
    <row r="24" spans="1:11" ht="12.5">
      <c r="A24" s="144" t="s">
        <v>181</v>
      </c>
      <c r="B24" s="134"/>
      <c r="C24" s="36"/>
      <c r="D24" s="36" t="s">
        <v>182</v>
      </c>
      <c r="E24" s="37">
        <v>0</v>
      </c>
      <c r="F24" s="38">
        <v>41</v>
      </c>
      <c r="G24" s="39">
        <f t="shared" ref="G24:G28" si="3">E24/(F24*52)</f>
        <v>0</v>
      </c>
      <c r="H24" s="40"/>
      <c r="I24" s="41">
        <v>0</v>
      </c>
      <c r="J24" s="42">
        <f t="shared" ref="J24:J28" si="4">H24*I24/60</f>
        <v>0</v>
      </c>
      <c r="K24" s="39">
        <f t="shared" si="1"/>
        <v>0</v>
      </c>
    </row>
    <row r="25" spans="1:11" ht="12.5">
      <c r="A25" s="144" t="s">
        <v>183</v>
      </c>
      <c r="B25" s="134"/>
      <c r="C25" s="36"/>
      <c r="D25" s="36" t="s">
        <v>184</v>
      </c>
      <c r="E25" s="37">
        <v>0</v>
      </c>
      <c r="F25" s="38">
        <v>41</v>
      </c>
      <c r="G25" s="39">
        <f t="shared" si="3"/>
        <v>0</v>
      </c>
      <c r="H25" s="40"/>
      <c r="I25" s="41">
        <v>0</v>
      </c>
      <c r="J25" s="42">
        <f t="shared" si="4"/>
        <v>0</v>
      </c>
      <c r="K25" s="39">
        <f t="shared" si="1"/>
        <v>0</v>
      </c>
    </row>
    <row r="26" spans="1:11" ht="12.5">
      <c r="A26" s="144" t="s">
        <v>185</v>
      </c>
      <c r="B26" s="134"/>
      <c r="C26" s="36"/>
      <c r="D26" s="36" t="s">
        <v>186</v>
      </c>
      <c r="E26" s="37">
        <v>0</v>
      </c>
      <c r="F26" s="38">
        <v>41</v>
      </c>
      <c r="G26" s="39">
        <f t="shared" si="3"/>
        <v>0</v>
      </c>
      <c r="H26" s="40"/>
      <c r="I26" s="41">
        <v>0</v>
      </c>
      <c r="J26" s="42">
        <f t="shared" si="4"/>
        <v>0</v>
      </c>
      <c r="K26" s="39">
        <f t="shared" si="1"/>
        <v>0</v>
      </c>
    </row>
    <row r="27" spans="1:11" ht="12.5">
      <c r="A27" s="144" t="s">
        <v>187</v>
      </c>
      <c r="B27" s="134"/>
      <c r="C27" s="36"/>
      <c r="D27" s="36" t="s">
        <v>188</v>
      </c>
      <c r="E27" s="37">
        <v>0</v>
      </c>
      <c r="F27" s="38">
        <v>41</v>
      </c>
      <c r="G27" s="39">
        <f t="shared" si="3"/>
        <v>0</v>
      </c>
      <c r="H27" s="40"/>
      <c r="I27" s="41">
        <v>0</v>
      </c>
      <c r="J27" s="42">
        <f t="shared" si="4"/>
        <v>0</v>
      </c>
      <c r="K27" s="39">
        <f>J27*G27</f>
        <v>0</v>
      </c>
    </row>
    <row r="28" spans="1:11" ht="12.5">
      <c r="A28" s="144" t="s">
        <v>189</v>
      </c>
      <c r="B28" s="134"/>
      <c r="C28" s="36"/>
      <c r="D28" s="36" t="s">
        <v>190</v>
      </c>
      <c r="E28" s="37">
        <v>0</v>
      </c>
      <c r="F28" s="38">
        <v>41</v>
      </c>
      <c r="G28" s="39">
        <f t="shared" si="3"/>
        <v>0</v>
      </c>
      <c r="H28" s="40"/>
      <c r="I28" s="41">
        <v>0</v>
      </c>
      <c r="J28" s="42">
        <f t="shared" si="4"/>
        <v>0</v>
      </c>
      <c r="K28" s="39">
        <f t="shared" si="1"/>
        <v>0</v>
      </c>
    </row>
    <row r="29" spans="1:11" ht="12.5">
      <c r="A29" s="144" t="s">
        <v>191</v>
      </c>
      <c r="B29" s="134"/>
      <c r="C29" s="36"/>
      <c r="D29" s="36" t="s">
        <v>192</v>
      </c>
      <c r="E29" s="37">
        <v>0</v>
      </c>
      <c r="F29" s="38">
        <v>41</v>
      </c>
      <c r="G29" s="39">
        <f t="shared" si="2"/>
        <v>0</v>
      </c>
      <c r="H29" s="40"/>
      <c r="I29" s="41">
        <v>0</v>
      </c>
      <c r="J29" s="42">
        <f t="shared" si="0"/>
        <v>0</v>
      </c>
      <c r="K29" s="39">
        <f t="shared" si="1"/>
        <v>0</v>
      </c>
    </row>
    <row r="30" spans="1:11" ht="12.5">
      <c r="A30" s="144" t="s">
        <v>193</v>
      </c>
      <c r="B30" s="134"/>
      <c r="C30" s="36"/>
      <c r="D30" s="36" t="s">
        <v>194</v>
      </c>
      <c r="E30" s="37">
        <v>0</v>
      </c>
      <c r="F30" s="38">
        <v>41</v>
      </c>
      <c r="G30" s="39">
        <f t="shared" si="2"/>
        <v>0</v>
      </c>
      <c r="H30" s="40"/>
      <c r="I30" s="41">
        <v>0</v>
      </c>
      <c r="J30" s="42">
        <f t="shared" si="0"/>
        <v>0</v>
      </c>
      <c r="K30" s="39">
        <f t="shared" si="1"/>
        <v>0</v>
      </c>
    </row>
    <row r="31" spans="1:11" ht="12.5">
      <c r="A31" s="144" t="s">
        <v>195</v>
      </c>
      <c r="B31" s="134"/>
      <c r="C31" s="36"/>
      <c r="D31" s="36" t="s">
        <v>196</v>
      </c>
      <c r="E31" s="37">
        <v>0</v>
      </c>
      <c r="F31" s="38">
        <v>41</v>
      </c>
      <c r="G31" s="39">
        <f t="shared" si="2"/>
        <v>0</v>
      </c>
      <c r="H31" s="40"/>
      <c r="I31" s="41">
        <v>0</v>
      </c>
      <c r="J31" s="42">
        <f t="shared" si="0"/>
        <v>0</v>
      </c>
      <c r="K31" s="39">
        <f t="shared" si="1"/>
        <v>0</v>
      </c>
    </row>
    <row r="32" spans="1:11" ht="12.5">
      <c r="A32" s="144" t="s">
        <v>197</v>
      </c>
      <c r="B32" s="134"/>
      <c r="C32" s="36"/>
      <c r="D32" s="36" t="s">
        <v>198</v>
      </c>
      <c r="E32" s="37">
        <v>0</v>
      </c>
      <c r="F32" s="38">
        <v>41</v>
      </c>
      <c r="G32" s="39">
        <f t="shared" si="2"/>
        <v>0</v>
      </c>
      <c r="H32" s="40"/>
      <c r="I32" s="41">
        <v>0</v>
      </c>
      <c r="J32" s="42">
        <f t="shared" si="0"/>
        <v>0</v>
      </c>
      <c r="K32" s="39">
        <f t="shared" si="1"/>
        <v>0</v>
      </c>
    </row>
    <row r="33" spans="1:11" ht="12.5">
      <c r="A33" s="144" t="s">
        <v>199</v>
      </c>
      <c r="B33" s="134"/>
      <c r="C33" s="36"/>
      <c r="D33" s="36" t="s">
        <v>200</v>
      </c>
      <c r="E33" s="37">
        <v>0</v>
      </c>
      <c r="F33" s="38">
        <v>41</v>
      </c>
      <c r="G33" s="39">
        <f t="shared" si="2"/>
        <v>0</v>
      </c>
      <c r="H33" s="40"/>
      <c r="I33" s="41">
        <v>0</v>
      </c>
      <c r="J33" s="42">
        <f t="shared" si="0"/>
        <v>0</v>
      </c>
      <c r="K33" s="39">
        <f>J33*G33</f>
        <v>0</v>
      </c>
    </row>
    <row r="34" spans="1:11" ht="12.5">
      <c r="A34" s="144" t="s">
        <v>201</v>
      </c>
      <c r="B34" s="134"/>
      <c r="C34" s="36"/>
      <c r="D34" s="36" t="s">
        <v>202</v>
      </c>
      <c r="E34" s="37">
        <v>0</v>
      </c>
      <c r="F34" s="38">
        <v>41</v>
      </c>
      <c r="G34" s="39">
        <f t="shared" si="2"/>
        <v>0</v>
      </c>
      <c r="H34" s="40"/>
      <c r="I34" s="41">
        <v>0</v>
      </c>
      <c r="J34" s="42">
        <f t="shared" si="0"/>
        <v>0</v>
      </c>
      <c r="K34" s="39">
        <f t="shared" si="1"/>
        <v>0</v>
      </c>
    </row>
    <row r="35" spans="1:11" ht="12.5">
      <c r="A35" s="144" t="s">
        <v>203</v>
      </c>
      <c r="B35" s="134"/>
      <c r="C35" s="36"/>
      <c r="D35" s="36" t="s">
        <v>204</v>
      </c>
      <c r="E35" s="37">
        <v>0</v>
      </c>
      <c r="F35" s="38">
        <v>41</v>
      </c>
      <c r="G35" s="39">
        <f t="shared" si="2"/>
        <v>0</v>
      </c>
      <c r="H35" s="40"/>
      <c r="I35" s="41">
        <v>0</v>
      </c>
      <c r="J35" s="42">
        <f t="shared" si="0"/>
        <v>0</v>
      </c>
      <c r="K35" s="39">
        <f t="shared" si="1"/>
        <v>0</v>
      </c>
    </row>
    <row r="36" spans="1:11" ht="12.5">
      <c r="A36" s="144" t="s">
        <v>205</v>
      </c>
      <c r="B36" s="134"/>
      <c r="C36" s="36"/>
      <c r="D36" s="36" t="s">
        <v>206</v>
      </c>
      <c r="E36" s="37">
        <v>0</v>
      </c>
      <c r="F36" s="38">
        <v>41</v>
      </c>
      <c r="G36" s="39">
        <f t="shared" si="2"/>
        <v>0</v>
      </c>
      <c r="H36" s="40"/>
      <c r="I36" s="41">
        <v>0</v>
      </c>
      <c r="J36" s="42">
        <f t="shared" si="0"/>
        <v>0</v>
      </c>
      <c r="K36" s="39">
        <f t="shared" si="1"/>
        <v>0</v>
      </c>
    </row>
    <row r="37" spans="1:11" ht="12.5">
      <c r="A37" s="144" t="s">
        <v>207</v>
      </c>
      <c r="B37" s="134"/>
      <c r="C37" s="36"/>
      <c r="D37" s="36" t="s">
        <v>208</v>
      </c>
      <c r="E37" s="37">
        <v>0</v>
      </c>
      <c r="F37" s="38">
        <v>41</v>
      </c>
      <c r="G37" s="39">
        <f t="shared" si="2"/>
        <v>0</v>
      </c>
      <c r="H37" s="40"/>
      <c r="I37" s="41">
        <v>0</v>
      </c>
      <c r="J37" s="42">
        <f t="shared" si="0"/>
        <v>0</v>
      </c>
      <c r="K37" s="39">
        <f t="shared" si="1"/>
        <v>0</v>
      </c>
    </row>
    <row r="38" spans="1:11" ht="12.5">
      <c r="A38" s="144" t="s">
        <v>209</v>
      </c>
      <c r="B38" s="134"/>
      <c r="C38" s="36"/>
      <c r="D38" s="36" t="s">
        <v>210</v>
      </c>
      <c r="E38" s="37">
        <v>0</v>
      </c>
      <c r="F38" s="38">
        <v>41</v>
      </c>
      <c r="G38" s="39">
        <f t="shared" si="2"/>
        <v>0</v>
      </c>
      <c r="H38" s="40"/>
      <c r="I38" s="41">
        <v>0</v>
      </c>
      <c r="J38" s="42">
        <f t="shared" si="0"/>
        <v>0</v>
      </c>
      <c r="K38" s="39">
        <f t="shared" si="1"/>
        <v>0</v>
      </c>
    </row>
    <row r="39" spans="1:11" ht="12.5">
      <c r="A39" s="142"/>
      <c r="B39" s="133"/>
      <c r="C39" s="133"/>
      <c r="D39" s="133"/>
      <c r="E39" s="134"/>
      <c r="F39" s="44">
        <f>AVERAGE(F14:F38)</f>
        <v>41</v>
      </c>
      <c r="G39" s="143"/>
      <c r="H39" s="133"/>
      <c r="I39" s="134"/>
      <c r="J39" s="44">
        <f>SUM(J14:J38)</f>
        <v>0</v>
      </c>
      <c r="K39" s="45">
        <f>SUM(K14:K38)</f>
        <v>0</v>
      </c>
    </row>
  </sheetData>
  <sheetCalcPr fullCalcOnLoad="1"/>
  <mergeCells count="39">
    <mergeCell ref="B6:H6"/>
    <mergeCell ref="A1:C1"/>
    <mergeCell ref="A3:K3"/>
    <mergeCell ref="A2:K2"/>
    <mergeCell ref="D1:K1"/>
    <mergeCell ref="B5:H5"/>
    <mergeCell ref="B7:H7"/>
    <mergeCell ref="B8:H8"/>
    <mergeCell ref="B9:H9"/>
    <mergeCell ref="B10:H10"/>
    <mergeCell ref="B11:H11"/>
    <mergeCell ref="A13:B13"/>
    <mergeCell ref="A14:B14"/>
    <mergeCell ref="A15:B15"/>
    <mergeCell ref="A16:B16"/>
    <mergeCell ref="A17:B17"/>
    <mergeCell ref="A18:B18"/>
    <mergeCell ref="A19:B19"/>
    <mergeCell ref="A20:B20"/>
    <mergeCell ref="A21:B21"/>
    <mergeCell ref="A22:B22"/>
    <mergeCell ref="A23:B23"/>
    <mergeCell ref="A29:B29"/>
    <mergeCell ref="A30:B30"/>
    <mergeCell ref="A31:B31"/>
    <mergeCell ref="A32:B32"/>
    <mergeCell ref="A24:B24"/>
    <mergeCell ref="A25:B25"/>
    <mergeCell ref="A26:B26"/>
    <mergeCell ref="A27:B27"/>
    <mergeCell ref="A28:B28"/>
    <mergeCell ref="G39:I39"/>
    <mergeCell ref="A36:B36"/>
    <mergeCell ref="A37:B37"/>
    <mergeCell ref="A38:B38"/>
    <mergeCell ref="A33:B33"/>
    <mergeCell ref="A34:B34"/>
    <mergeCell ref="A35:B35"/>
    <mergeCell ref="A39:E39"/>
  </mergeCells>
  <phoneticPr fontId="33" type="noConversion"/>
  <hyperlinks>
    <hyperlink ref="A1" location="'2.2'!A1" display="← zurück"/>
    <hyperlink ref="D1" location="'2.4'!A1" display="weiter →"/>
    <hyperlink ref="D13" location="'_Config'!A1" display="Rolle"/>
  </hyperlinks>
  <pageMargins left="0.50314960629921268" right="0.50314960629921268" top="0.79000000000000015" bottom="0.79000000000000015" header="0.30000000000000004" footer="0.30000000000000004"/>
  <pageSetup paperSize="9" orientation="landscape"/>
  <headerFooter>
    <oddHeader>&amp;LV1.1&amp;CDigitalisierungsrechner</oddHeader>
    <oddFooter>&amp;L&amp;8Digitalisierungsrechner 2024 by DestinationLab (supported by TSO AG) is licensed under CC BY-NC-SA 4.0&amp;R&amp;8&amp;D</oddFooter>
  </headerFooter>
  <legacyDrawing r:id="rId1"/>
  <extLst xmlns:xr="http://schemas.microsoft.com/office/spreadsheetml/2014/revision" xmlns:x14="http://schemas.microsoft.com/office/spreadsheetml/2009/9/main">
    <ext uri="{CCE6A557-97BC-4b89-ADB6-D9C93CAAB3DF}">
      <x14:dataValidations xmlns:xm="http://schemas.microsoft.com/office/excel/2006/main" disablePrompts="1" count="1">
        <x14:dataValidation type="list" allowBlank="1" showErrorMessage="1" xr:uid="{00000000-0002-0000-0400-000000000000}">
          <x14:formula1>
            <xm:f>_Config!$A$2:$A$20</xm:f>
          </x14:formula1>
          <xm:sqref>D14:D38</xm:sqref>
        </x14:dataValidation>
      </x14:dataValidations>
    </ex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A4C2F4"/>
    <outlinePr summaryBelow="0" summaryRight="0"/>
  </sheetPr>
  <dimension ref="A1:G40"/>
  <sheetViews>
    <sheetView showGridLines="0" view="pageLayout" workbookViewId="0">
      <selection activeCell="C12" sqref="C12"/>
    </sheetView>
  </sheetViews>
  <sheetFormatPr baseColWidth="10" defaultColWidth="12.6640625" defaultRowHeight="15.75" customHeight="1"/>
  <cols>
    <col min="1" max="1" width="18.83203125" customWidth="1"/>
    <col min="2" max="2" width="20.5" customWidth="1"/>
    <col min="3" max="3" width="6.6640625" bestFit="1" customWidth="1"/>
    <col min="4" max="4" width="7.1640625" bestFit="1" customWidth="1"/>
    <col min="5" max="5" width="10.33203125" customWidth="1"/>
    <col min="7" max="7" width="10.6640625" customWidth="1"/>
  </cols>
  <sheetData>
    <row r="1" spans="1:7" ht="16">
      <c r="A1" s="135" t="s">
        <v>13</v>
      </c>
      <c r="B1" s="130"/>
      <c r="C1" s="130"/>
      <c r="D1" s="153" t="s">
        <v>12</v>
      </c>
      <c r="E1" s="130"/>
      <c r="F1" s="130"/>
      <c r="G1" s="130"/>
    </row>
    <row r="2" spans="1:7" ht="15">
      <c r="A2" s="154" t="s">
        <v>151</v>
      </c>
      <c r="B2" s="130"/>
      <c r="C2" s="130"/>
      <c r="D2" s="130"/>
      <c r="E2" s="130"/>
      <c r="F2" s="130"/>
      <c r="G2" s="130"/>
    </row>
    <row r="3" spans="1:7" ht="26.25" customHeight="1">
      <c r="A3" s="155" t="s">
        <v>152</v>
      </c>
      <c r="B3" s="155"/>
      <c r="C3" s="155"/>
      <c r="D3" s="155"/>
      <c r="E3" s="155"/>
    </row>
    <row r="4" spans="1:7" ht="12.5">
      <c r="A4" s="30" t="s">
        <v>153</v>
      </c>
      <c r="B4" s="31"/>
      <c r="C4" s="32"/>
      <c r="D4" s="32"/>
      <c r="E4" s="32"/>
      <c r="F4" s="32"/>
      <c r="G4" s="25"/>
    </row>
    <row r="5" spans="1:7" ht="39" customHeight="1">
      <c r="A5" s="4" t="s">
        <v>232</v>
      </c>
      <c r="B5" s="151" t="s">
        <v>115</v>
      </c>
      <c r="C5" s="130"/>
      <c r="D5" s="130"/>
      <c r="E5" s="130"/>
      <c r="F5" s="33"/>
      <c r="G5" s="52"/>
    </row>
    <row r="6" spans="1:7" ht="23.5" customHeight="1">
      <c r="A6" s="4" t="s">
        <v>116</v>
      </c>
      <c r="B6" s="151" t="s">
        <v>117</v>
      </c>
      <c r="C6" s="130"/>
      <c r="D6" s="130"/>
      <c r="E6" s="130"/>
      <c r="F6" s="33"/>
      <c r="G6" s="52"/>
    </row>
    <row r="7" spans="1:7" ht="23.5" customHeight="1">
      <c r="A7" s="4" t="s">
        <v>159</v>
      </c>
      <c r="B7" s="151" t="s">
        <v>118</v>
      </c>
      <c r="C7" s="130"/>
      <c r="D7" s="130"/>
      <c r="E7" s="130"/>
      <c r="F7" s="33"/>
      <c r="G7" s="52"/>
    </row>
    <row r="8" spans="1:7" ht="45.5" customHeight="1">
      <c r="A8" s="4" t="s">
        <v>242</v>
      </c>
      <c r="B8" s="151" t="s">
        <v>119</v>
      </c>
      <c r="C8" s="130"/>
      <c r="D8" s="130"/>
      <c r="E8" s="130"/>
      <c r="F8" s="33"/>
      <c r="G8" s="52"/>
    </row>
    <row r="9" spans="1:7" ht="33.5" customHeight="1">
      <c r="A9" s="4" t="s">
        <v>155</v>
      </c>
      <c r="B9" s="151" t="s">
        <v>120</v>
      </c>
      <c r="C9" s="130"/>
      <c r="D9" s="130"/>
      <c r="E9" s="130"/>
      <c r="F9" s="33"/>
      <c r="G9" s="52"/>
    </row>
    <row r="10" spans="1:7" ht="12.5">
      <c r="A10" s="25"/>
      <c r="B10" s="32"/>
      <c r="C10" s="32"/>
      <c r="D10" s="46"/>
      <c r="E10" s="46"/>
      <c r="F10" s="46"/>
      <c r="G10" s="53"/>
    </row>
    <row r="11" spans="1:7" ht="30">
      <c r="A11" s="54" t="s">
        <v>121</v>
      </c>
      <c r="B11" s="34" t="s">
        <v>116</v>
      </c>
      <c r="C11" s="35" t="s">
        <v>159</v>
      </c>
      <c r="D11" s="35" t="s">
        <v>242</v>
      </c>
      <c r="E11" s="35" t="s">
        <v>160</v>
      </c>
      <c r="F11" s="35" t="s">
        <v>138</v>
      </c>
      <c r="G11" s="55" t="s">
        <v>161</v>
      </c>
    </row>
    <row r="12" spans="1:7" ht="12.5">
      <c r="A12" s="56" t="s">
        <v>148</v>
      </c>
      <c r="B12" s="122" t="s">
        <v>17</v>
      </c>
      <c r="C12" s="57">
        <v>220</v>
      </c>
      <c r="D12" s="40">
        <v>0</v>
      </c>
      <c r="E12" s="58">
        <v>0</v>
      </c>
      <c r="F12" s="42">
        <f t="shared" ref="F12:F39" si="0">D12*E12/60</f>
        <v>0</v>
      </c>
      <c r="G12" s="39">
        <f t="shared" ref="G12:G39" si="1">F12*C12</f>
        <v>0</v>
      </c>
    </row>
    <row r="13" spans="1:7" ht="12.5">
      <c r="A13" s="56" t="s">
        <v>163</v>
      </c>
      <c r="B13" s="36"/>
      <c r="C13" s="57"/>
      <c r="D13" s="40"/>
      <c r="E13" s="58"/>
      <c r="F13" s="42">
        <f t="shared" si="0"/>
        <v>0</v>
      </c>
      <c r="G13" s="39">
        <f t="shared" si="1"/>
        <v>0</v>
      </c>
    </row>
    <row r="14" spans="1:7" ht="12.5">
      <c r="A14" s="56" t="s">
        <v>165</v>
      </c>
      <c r="B14" s="36"/>
      <c r="C14" s="57"/>
      <c r="D14" s="40"/>
      <c r="E14" s="58"/>
      <c r="F14" s="42">
        <f t="shared" si="0"/>
        <v>0</v>
      </c>
      <c r="G14" s="39">
        <f t="shared" si="1"/>
        <v>0</v>
      </c>
    </row>
    <row r="15" spans="1:7" ht="12.5">
      <c r="A15" s="56" t="s">
        <v>167</v>
      </c>
      <c r="B15" s="36"/>
      <c r="C15" s="57"/>
      <c r="D15" s="40"/>
      <c r="E15" s="58"/>
      <c r="F15" s="42">
        <f t="shared" si="0"/>
        <v>0</v>
      </c>
      <c r="G15" s="39">
        <f t="shared" si="1"/>
        <v>0</v>
      </c>
    </row>
    <row r="16" spans="1:7" ht="12.5">
      <c r="A16" s="56" t="s">
        <v>169</v>
      </c>
      <c r="B16" s="36"/>
      <c r="C16" s="57"/>
      <c r="D16" s="40"/>
      <c r="E16" s="58"/>
      <c r="F16" s="42">
        <f t="shared" si="0"/>
        <v>0</v>
      </c>
      <c r="G16" s="39">
        <f t="shared" si="1"/>
        <v>0</v>
      </c>
    </row>
    <row r="17" spans="1:7" ht="12.5">
      <c r="A17" s="56" t="s">
        <v>171</v>
      </c>
      <c r="B17" s="36"/>
      <c r="C17" s="57"/>
      <c r="D17" s="40"/>
      <c r="E17" s="58"/>
      <c r="F17" s="42">
        <f t="shared" si="0"/>
        <v>0</v>
      </c>
      <c r="G17" s="39">
        <f t="shared" si="1"/>
        <v>0</v>
      </c>
    </row>
    <row r="18" spans="1:7" ht="12.5">
      <c r="A18" s="56" t="s">
        <v>173</v>
      </c>
      <c r="B18" s="36"/>
      <c r="C18" s="57"/>
      <c r="D18" s="40"/>
      <c r="E18" s="58"/>
      <c r="F18" s="42">
        <f t="shared" si="0"/>
        <v>0</v>
      </c>
      <c r="G18" s="39">
        <f t="shared" si="1"/>
        <v>0</v>
      </c>
    </row>
    <row r="19" spans="1:7" ht="12.5">
      <c r="A19" s="56" t="s">
        <v>175</v>
      </c>
      <c r="B19" s="36"/>
      <c r="C19" s="57"/>
      <c r="D19" s="40"/>
      <c r="E19" s="58"/>
      <c r="F19" s="42">
        <f t="shared" si="0"/>
        <v>0</v>
      </c>
      <c r="G19" s="39">
        <f t="shared" si="1"/>
        <v>0</v>
      </c>
    </row>
    <row r="20" spans="1:7" ht="12.5">
      <c r="A20" s="56" t="s">
        <v>177</v>
      </c>
      <c r="B20" s="36"/>
      <c r="C20" s="57"/>
      <c r="D20" s="40"/>
      <c r="E20" s="58"/>
      <c r="F20" s="42">
        <f t="shared" si="0"/>
        <v>0</v>
      </c>
      <c r="G20" s="39">
        <f t="shared" si="1"/>
        <v>0</v>
      </c>
    </row>
    <row r="21" spans="1:7" ht="12.5">
      <c r="A21" s="56" t="s">
        <v>179</v>
      </c>
      <c r="B21" s="36"/>
      <c r="C21" s="57"/>
      <c r="D21" s="40"/>
      <c r="E21" s="58"/>
      <c r="F21" s="42">
        <f t="shared" si="0"/>
        <v>0</v>
      </c>
      <c r="G21" s="39">
        <f t="shared" si="1"/>
        <v>0</v>
      </c>
    </row>
    <row r="22" spans="1:7" ht="12.5">
      <c r="A22" s="56" t="s">
        <v>181</v>
      </c>
      <c r="B22" s="36"/>
      <c r="C22" s="57"/>
      <c r="D22" s="40"/>
      <c r="E22" s="58"/>
      <c r="F22" s="42">
        <f t="shared" si="0"/>
        <v>0</v>
      </c>
      <c r="G22" s="39">
        <f t="shared" si="1"/>
        <v>0</v>
      </c>
    </row>
    <row r="23" spans="1:7" ht="12.5">
      <c r="A23" s="56" t="s">
        <v>183</v>
      </c>
      <c r="B23" s="36"/>
      <c r="C23" s="57"/>
      <c r="D23" s="40"/>
      <c r="E23" s="58"/>
      <c r="F23" s="42">
        <f t="shared" si="0"/>
        <v>0</v>
      </c>
      <c r="G23" s="39">
        <f t="shared" si="1"/>
        <v>0</v>
      </c>
    </row>
    <row r="24" spans="1:7" ht="12.5">
      <c r="A24" s="56" t="s">
        <v>185</v>
      </c>
      <c r="B24" s="36"/>
      <c r="C24" s="57"/>
      <c r="D24" s="40"/>
      <c r="E24" s="58"/>
      <c r="F24" s="42">
        <f t="shared" si="0"/>
        <v>0</v>
      </c>
      <c r="G24" s="39">
        <f t="shared" si="1"/>
        <v>0</v>
      </c>
    </row>
    <row r="25" spans="1:7" ht="12.5">
      <c r="A25" s="56" t="s">
        <v>187</v>
      </c>
      <c r="B25" s="36"/>
      <c r="C25" s="57"/>
      <c r="D25" s="40"/>
      <c r="E25" s="58"/>
      <c r="F25" s="42">
        <f t="shared" si="0"/>
        <v>0</v>
      </c>
      <c r="G25" s="39">
        <f t="shared" si="1"/>
        <v>0</v>
      </c>
    </row>
    <row r="26" spans="1:7" ht="12.5">
      <c r="A26" s="56" t="s">
        <v>189</v>
      </c>
      <c r="B26" s="36"/>
      <c r="C26" s="57"/>
      <c r="D26" s="40"/>
      <c r="E26" s="58"/>
      <c r="F26" s="42">
        <f t="shared" si="0"/>
        <v>0</v>
      </c>
      <c r="G26" s="39">
        <f t="shared" si="1"/>
        <v>0</v>
      </c>
    </row>
    <row r="27" spans="1:7" ht="12.5">
      <c r="A27" s="56" t="s">
        <v>191</v>
      </c>
      <c r="B27" s="36"/>
      <c r="C27" s="57"/>
      <c r="D27" s="40"/>
      <c r="E27" s="58"/>
      <c r="F27" s="42">
        <f t="shared" si="0"/>
        <v>0</v>
      </c>
      <c r="G27" s="39">
        <f t="shared" si="1"/>
        <v>0</v>
      </c>
    </row>
    <row r="28" spans="1:7" ht="12.5">
      <c r="A28" s="56" t="s">
        <v>193</v>
      </c>
      <c r="B28" s="36"/>
      <c r="C28" s="57"/>
      <c r="D28" s="40"/>
      <c r="E28" s="58"/>
      <c r="F28" s="42">
        <f t="shared" si="0"/>
        <v>0</v>
      </c>
      <c r="G28" s="39">
        <f t="shared" si="1"/>
        <v>0</v>
      </c>
    </row>
    <row r="29" spans="1:7" ht="12.5">
      <c r="A29" s="56" t="s">
        <v>195</v>
      </c>
      <c r="B29" s="36"/>
      <c r="C29" s="57"/>
      <c r="D29" s="40"/>
      <c r="E29" s="58"/>
      <c r="F29" s="42">
        <f t="shared" si="0"/>
        <v>0</v>
      </c>
      <c r="G29" s="39">
        <f t="shared" si="1"/>
        <v>0</v>
      </c>
    </row>
    <row r="30" spans="1:7" ht="12.5">
      <c r="A30" s="56" t="s">
        <v>197</v>
      </c>
      <c r="B30" s="36"/>
      <c r="C30" s="57"/>
      <c r="D30" s="40"/>
      <c r="E30" s="58"/>
      <c r="F30" s="42">
        <f t="shared" si="0"/>
        <v>0</v>
      </c>
      <c r="G30" s="39">
        <f t="shared" si="1"/>
        <v>0</v>
      </c>
    </row>
    <row r="31" spans="1:7" ht="12.5">
      <c r="A31" s="56" t="s">
        <v>199</v>
      </c>
      <c r="B31" s="36"/>
      <c r="C31" s="57"/>
      <c r="D31" s="40"/>
      <c r="E31" s="58"/>
      <c r="F31" s="42">
        <f t="shared" si="0"/>
        <v>0</v>
      </c>
      <c r="G31" s="39">
        <f t="shared" si="1"/>
        <v>0</v>
      </c>
    </row>
    <row r="32" spans="1:7" ht="12.5">
      <c r="A32" s="56" t="s">
        <v>201</v>
      </c>
      <c r="B32" s="36"/>
      <c r="C32" s="57"/>
      <c r="D32" s="40"/>
      <c r="E32" s="58"/>
      <c r="F32" s="42">
        <f t="shared" si="0"/>
        <v>0</v>
      </c>
      <c r="G32" s="39">
        <f t="shared" si="1"/>
        <v>0</v>
      </c>
    </row>
    <row r="33" spans="1:7" ht="12.5">
      <c r="A33" s="56" t="s">
        <v>203</v>
      </c>
      <c r="B33" s="36"/>
      <c r="C33" s="57"/>
      <c r="D33" s="40"/>
      <c r="E33" s="58"/>
      <c r="F33" s="42">
        <f t="shared" si="0"/>
        <v>0</v>
      </c>
      <c r="G33" s="39">
        <f t="shared" si="1"/>
        <v>0</v>
      </c>
    </row>
    <row r="34" spans="1:7" ht="12.5">
      <c r="A34" s="56" t="s">
        <v>205</v>
      </c>
      <c r="B34" s="36"/>
      <c r="C34" s="57"/>
      <c r="D34" s="40"/>
      <c r="E34" s="58"/>
      <c r="F34" s="42">
        <f t="shared" si="0"/>
        <v>0</v>
      </c>
      <c r="G34" s="39">
        <f t="shared" si="1"/>
        <v>0</v>
      </c>
    </row>
    <row r="35" spans="1:7" ht="12.5">
      <c r="A35" s="56" t="s">
        <v>207</v>
      </c>
      <c r="B35" s="36"/>
      <c r="C35" s="57"/>
      <c r="D35" s="40"/>
      <c r="E35" s="58"/>
      <c r="F35" s="42">
        <f t="shared" si="0"/>
        <v>0</v>
      </c>
      <c r="G35" s="39">
        <f t="shared" si="1"/>
        <v>0</v>
      </c>
    </row>
    <row r="36" spans="1:7" ht="12.5">
      <c r="A36" s="56" t="s">
        <v>209</v>
      </c>
      <c r="B36" s="36"/>
      <c r="C36" s="57"/>
      <c r="D36" s="40"/>
      <c r="E36" s="58"/>
      <c r="F36" s="42">
        <f t="shared" si="0"/>
        <v>0</v>
      </c>
      <c r="G36" s="39">
        <f t="shared" si="1"/>
        <v>0</v>
      </c>
    </row>
    <row r="37" spans="1:7" ht="12.5">
      <c r="A37" s="56" t="s">
        <v>122</v>
      </c>
      <c r="B37" s="36"/>
      <c r="C37" s="57"/>
      <c r="D37" s="40"/>
      <c r="E37" s="58"/>
      <c r="F37" s="42">
        <f t="shared" si="0"/>
        <v>0</v>
      </c>
      <c r="G37" s="39">
        <f t="shared" si="1"/>
        <v>0</v>
      </c>
    </row>
    <row r="38" spans="1:7" ht="12.5">
      <c r="A38" s="56" t="s">
        <v>123</v>
      </c>
      <c r="B38" s="36"/>
      <c r="C38" s="57"/>
      <c r="D38" s="40"/>
      <c r="E38" s="58"/>
      <c r="F38" s="42">
        <f t="shared" si="0"/>
        <v>0</v>
      </c>
      <c r="G38" s="39">
        <f t="shared" si="1"/>
        <v>0</v>
      </c>
    </row>
    <row r="39" spans="1:7" ht="12.5">
      <c r="A39" s="56" t="s">
        <v>124</v>
      </c>
      <c r="B39" s="36"/>
      <c r="C39" s="57"/>
      <c r="D39" s="40"/>
      <c r="E39" s="58"/>
      <c r="F39" s="42">
        <f t="shared" si="0"/>
        <v>0</v>
      </c>
      <c r="G39" s="39">
        <f t="shared" si="1"/>
        <v>0</v>
      </c>
    </row>
    <row r="40" spans="1:7" ht="12.5">
      <c r="A40" s="59" t="s">
        <v>211</v>
      </c>
      <c r="B40" s="60"/>
      <c r="C40" s="60"/>
      <c r="D40" s="61"/>
      <c r="E40" s="61"/>
      <c r="F40" s="44">
        <f t="shared" ref="F40:G40" si="2">SUM(F12:F39)</f>
        <v>0</v>
      </c>
      <c r="G40" s="45">
        <f t="shared" si="2"/>
        <v>0</v>
      </c>
    </row>
  </sheetData>
  <sheetCalcPr fullCalcOnLoad="1"/>
  <mergeCells count="9">
    <mergeCell ref="B8:E8"/>
    <mergeCell ref="B9:E9"/>
    <mergeCell ref="A1:C1"/>
    <mergeCell ref="D1:G1"/>
    <mergeCell ref="A2:G2"/>
    <mergeCell ref="B5:E5"/>
    <mergeCell ref="B6:E6"/>
    <mergeCell ref="B7:E7"/>
    <mergeCell ref="A3:E3"/>
  </mergeCells>
  <phoneticPr fontId="33" type="noConversion"/>
  <hyperlinks>
    <hyperlink ref="A1" location="'2.3'!A1" display="← zurück"/>
    <hyperlink ref="D1" location="'2.5'!A1" display="weiter →"/>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A4C2F4"/>
    <outlinePr summaryBelow="0" summaryRight="0"/>
  </sheetPr>
  <dimension ref="A1:G40"/>
  <sheetViews>
    <sheetView showGridLines="0" view="pageLayout" workbookViewId="0">
      <selection activeCell="D20" sqref="D20"/>
    </sheetView>
  </sheetViews>
  <sheetFormatPr baseColWidth="10" defaultColWidth="12.6640625" defaultRowHeight="15.75" customHeight="1"/>
  <cols>
    <col min="1" max="1" width="18.83203125" customWidth="1"/>
    <col min="2" max="2" width="20.33203125" customWidth="1"/>
    <col min="3" max="3" width="7.33203125" customWidth="1"/>
    <col min="4" max="4" width="7.1640625" bestFit="1" customWidth="1"/>
    <col min="5" max="5" width="9.5" bestFit="1" customWidth="1"/>
    <col min="6" max="6" width="12.1640625" bestFit="1" customWidth="1"/>
    <col min="7" max="7" width="11.33203125" customWidth="1"/>
  </cols>
  <sheetData>
    <row r="1" spans="1:7" ht="16">
      <c r="A1" s="135" t="s">
        <v>13</v>
      </c>
      <c r="B1" s="130"/>
      <c r="C1" s="130"/>
      <c r="D1" s="153" t="s">
        <v>12</v>
      </c>
      <c r="E1" s="130"/>
      <c r="F1" s="130"/>
      <c r="G1" s="130"/>
    </row>
    <row r="2" spans="1:7" ht="15">
      <c r="A2" s="154" t="s">
        <v>125</v>
      </c>
      <c r="B2" s="130"/>
      <c r="C2" s="130"/>
      <c r="D2" s="130"/>
      <c r="E2" s="130"/>
      <c r="F2" s="130"/>
      <c r="G2" s="130"/>
    </row>
    <row r="3" spans="1:7" ht="23" customHeight="1">
      <c r="A3" s="156" t="s">
        <v>19</v>
      </c>
      <c r="B3" s="155"/>
      <c r="C3" s="155"/>
      <c r="D3" s="155"/>
      <c r="E3" s="155"/>
      <c r="F3" s="112"/>
      <c r="G3" s="112"/>
    </row>
    <row r="4" spans="1:7" ht="12.5">
      <c r="A4" s="30" t="s">
        <v>231</v>
      </c>
      <c r="B4" s="31"/>
      <c r="C4" s="32"/>
      <c r="D4" s="32"/>
      <c r="E4" s="32"/>
      <c r="F4" s="32"/>
      <c r="G4" s="25"/>
    </row>
    <row r="5" spans="1:7" ht="34" customHeight="1">
      <c r="A5" s="4" t="s">
        <v>232</v>
      </c>
      <c r="B5" s="151" t="s">
        <v>126</v>
      </c>
      <c r="C5" s="130"/>
      <c r="D5" s="130"/>
      <c r="E5" s="130"/>
      <c r="F5" s="33"/>
      <c r="G5" s="52"/>
    </row>
    <row r="6" spans="1:7" ht="24.5" customHeight="1">
      <c r="A6" s="4" t="s">
        <v>234</v>
      </c>
      <c r="B6" s="151" t="s">
        <v>127</v>
      </c>
      <c r="C6" s="130"/>
      <c r="D6" s="130"/>
      <c r="E6" s="130"/>
      <c r="F6" s="33"/>
      <c r="G6" s="52"/>
    </row>
    <row r="7" spans="1:7" ht="24.5" customHeight="1">
      <c r="A7" s="4" t="s">
        <v>159</v>
      </c>
      <c r="B7" s="151" t="s">
        <v>118</v>
      </c>
      <c r="C7" s="130"/>
      <c r="D7" s="130"/>
      <c r="E7" s="130"/>
      <c r="F7" s="33"/>
      <c r="G7" s="52"/>
    </row>
    <row r="8" spans="1:7" ht="46" customHeight="1">
      <c r="A8" s="4" t="s">
        <v>242</v>
      </c>
      <c r="B8" s="151" t="s">
        <v>128</v>
      </c>
      <c r="C8" s="130"/>
      <c r="D8" s="130"/>
      <c r="E8" s="130"/>
      <c r="F8" s="33"/>
      <c r="G8" s="52"/>
    </row>
    <row r="9" spans="1:7" ht="24" customHeight="1">
      <c r="A9" s="4" t="s">
        <v>155</v>
      </c>
      <c r="B9" s="151" t="s">
        <v>129</v>
      </c>
      <c r="C9" s="130"/>
      <c r="D9" s="130"/>
      <c r="E9" s="130"/>
      <c r="F9" s="33"/>
      <c r="G9" s="52"/>
    </row>
    <row r="10" spans="1:7" ht="12.5">
      <c r="A10" s="25"/>
      <c r="B10" s="25"/>
      <c r="C10" s="25"/>
      <c r="D10" s="25"/>
      <c r="E10" s="25"/>
      <c r="F10" s="25"/>
      <c r="G10" s="62"/>
    </row>
    <row r="11" spans="1:7" ht="30">
      <c r="A11" s="63" t="s">
        <v>130</v>
      </c>
      <c r="B11" s="47" t="s">
        <v>116</v>
      </c>
      <c r="C11" s="49" t="s">
        <v>159</v>
      </c>
      <c r="D11" s="49" t="s">
        <v>242</v>
      </c>
      <c r="E11" s="49" t="s">
        <v>160</v>
      </c>
      <c r="F11" s="124" t="s">
        <v>20</v>
      </c>
      <c r="G11" s="125" t="s">
        <v>21</v>
      </c>
    </row>
    <row r="12" spans="1:7" ht="12.5">
      <c r="A12" s="56" t="s">
        <v>148</v>
      </c>
      <c r="B12" s="122" t="s">
        <v>17</v>
      </c>
      <c r="C12" s="57">
        <v>150</v>
      </c>
      <c r="D12" s="40">
        <v>0</v>
      </c>
      <c r="E12" s="58">
        <v>0</v>
      </c>
      <c r="F12" s="42">
        <f t="shared" ref="F12:F39" si="0">D12*E12/60</f>
        <v>0</v>
      </c>
      <c r="G12" s="39">
        <f t="shared" ref="G12:G39" si="1">F12*C12</f>
        <v>0</v>
      </c>
    </row>
    <row r="13" spans="1:7" ht="12.5">
      <c r="A13" s="56" t="s">
        <v>163</v>
      </c>
      <c r="B13" s="36"/>
      <c r="C13" s="57"/>
      <c r="D13" s="40"/>
      <c r="E13" s="58"/>
      <c r="F13" s="42">
        <f t="shared" si="0"/>
        <v>0</v>
      </c>
      <c r="G13" s="39">
        <f t="shared" si="1"/>
        <v>0</v>
      </c>
    </row>
    <row r="14" spans="1:7" ht="12.5">
      <c r="A14" s="56" t="s">
        <v>165</v>
      </c>
      <c r="B14" s="36"/>
      <c r="C14" s="57"/>
      <c r="D14" s="40"/>
      <c r="E14" s="58"/>
      <c r="F14" s="42">
        <f t="shared" si="0"/>
        <v>0</v>
      </c>
      <c r="G14" s="39">
        <f t="shared" si="1"/>
        <v>0</v>
      </c>
    </row>
    <row r="15" spans="1:7" ht="12.5">
      <c r="A15" s="56" t="s">
        <v>167</v>
      </c>
      <c r="B15" s="36"/>
      <c r="C15" s="57"/>
      <c r="D15" s="40"/>
      <c r="E15" s="58"/>
      <c r="F15" s="42">
        <f t="shared" si="0"/>
        <v>0</v>
      </c>
      <c r="G15" s="39">
        <f t="shared" si="1"/>
        <v>0</v>
      </c>
    </row>
    <row r="16" spans="1:7" ht="12.5">
      <c r="A16" s="56" t="s">
        <v>169</v>
      </c>
      <c r="B16" s="36"/>
      <c r="C16" s="57"/>
      <c r="D16" s="40"/>
      <c r="E16" s="58"/>
      <c r="F16" s="42">
        <f t="shared" si="0"/>
        <v>0</v>
      </c>
      <c r="G16" s="39">
        <f t="shared" si="1"/>
        <v>0</v>
      </c>
    </row>
    <row r="17" spans="1:7" ht="12.5">
      <c r="A17" s="56" t="s">
        <v>171</v>
      </c>
      <c r="B17" s="36"/>
      <c r="C17" s="57"/>
      <c r="D17" s="40"/>
      <c r="E17" s="58"/>
      <c r="F17" s="42">
        <f t="shared" si="0"/>
        <v>0</v>
      </c>
      <c r="G17" s="39">
        <f t="shared" si="1"/>
        <v>0</v>
      </c>
    </row>
    <row r="18" spans="1:7" ht="12.5">
      <c r="A18" s="56" t="s">
        <v>173</v>
      </c>
      <c r="B18" s="36"/>
      <c r="C18" s="57"/>
      <c r="D18" s="40"/>
      <c r="E18" s="58"/>
      <c r="F18" s="42">
        <f t="shared" si="0"/>
        <v>0</v>
      </c>
      <c r="G18" s="39">
        <f t="shared" si="1"/>
        <v>0</v>
      </c>
    </row>
    <row r="19" spans="1:7" ht="12.5">
      <c r="A19" s="56" t="s">
        <v>175</v>
      </c>
      <c r="B19" s="36"/>
      <c r="C19" s="57"/>
      <c r="D19" s="40"/>
      <c r="E19" s="58"/>
      <c r="F19" s="42">
        <f t="shared" si="0"/>
        <v>0</v>
      </c>
      <c r="G19" s="39">
        <f t="shared" si="1"/>
        <v>0</v>
      </c>
    </row>
    <row r="20" spans="1:7" ht="12.5">
      <c r="A20" s="56" t="s">
        <v>177</v>
      </c>
      <c r="B20" s="36"/>
      <c r="C20" s="57"/>
      <c r="D20" s="40"/>
      <c r="E20" s="58"/>
      <c r="F20" s="42">
        <f t="shared" si="0"/>
        <v>0</v>
      </c>
      <c r="G20" s="39">
        <f t="shared" si="1"/>
        <v>0</v>
      </c>
    </row>
    <row r="21" spans="1:7" ht="12.5">
      <c r="A21" s="56" t="s">
        <v>179</v>
      </c>
      <c r="B21" s="36"/>
      <c r="C21" s="57"/>
      <c r="D21" s="40"/>
      <c r="E21" s="58"/>
      <c r="F21" s="42">
        <f t="shared" si="0"/>
        <v>0</v>
      </c>
      <c r="G21" s="39">
        <f t="shared" si="1"/>
        <v>0</v>
      </c>
    </row>
    <row r="22" spans="1:7" ht="12.5">
      <c r="A22" s="56" t="s">
        <v>181</v>
      </c>
      <c r="B22" s="36"/>
      <c r="C22" s="57"/>
      <c r="D22" s="40"/>
      <c r="E22" s="58"/>
      <c r="F22" s="42">
        <f t="shared" si="0"/>
        <v>0</v>
      </c>
      <c r="G22" s="39">
        <f t="shared" si="1"/>
        <v>0</v>
      </c>
    </row>
    <row r="23" spans="1:7" ht="12.5">
      <c r="A23" s="56" t="s">
        <v>183</v>
      </c>
      <c r="B23" s="36"/>
      <c r="C23" s="57"/>
      <c r="D23" s="40"/>
      <c r="E23" s="58"/>
      <c r="F23" s="42">
        <f t="shared" si="0"/>
        <v>0</v>
      </c>
      <c r="G23" s="39">
        <f t="shared" si="1"/>
        <v>0</v>
      </c>
    </row>
    <row r="24" spans="1:7" ht="12.5">
      <c r="A24" s="56" t="s">
        <v>185</v>
      </c>
      <c r="B24" s="36"/>
      <c r="C24" s="57"/>
      <c r="D24" s="40"/>
      <c r="E24" s="58"/>
      <c r="F24" s="42">
        <f t="shared" si="0"/>
        <v>0</v>
      </c>
      <c r="G24" s="39">
        <f t="shared" si="1"/>
        <v>0</v>
      </c>
    </row>
    <row r="25" spans="1:7" ht="12.5">
      <c r="A25" s="56" t="s">
        <v>187</v>
      </c>
      <c r="B25" s="36"/>
      <c r="C25" s="57"/>
      <c r="D25" s="40"/>
      <c r="E25" s="58"/>
      <c r="F25" s="42">
        <f t="shared" si="0"/>
        <v>0</v>
      </c>
      <c r="G25" s="39">
        <f t="shared" si="1"/>
        <v>0</v>
      </c>
    </row>
    <row r="26" spans="1:7" ht="12.5">
      <c r="A26" s="56" t="s">
        <v>189</v>
      </c>
      <c r="B26" s="36"/>
      <c r="C26" s="57"/>
      <c r="D26" s="40"/>
      <c r="E26" s="58"/>
      <c r="F26" s="42">
        <f t="shared" si="0"/>
        <v>0</v>
      </c>
      <c r="G26" s="39">
        <f t="shared" si="1"/>
        <v>0</v>
      </c>
    </row>
    <row r="27" spans="1:7" ht="12.5">
      <c r="A27" s="56" t="s">
        <v>191</v>
      </c>
      <c r="B27" s="36"/>
      <c r="C27" s="57"/>
      <c r="D27" s="40"/>
      <c r="E27" s="58"/>
      <c r="F27" s="42">
        <f t="shared" si="0"/>
        <v>0</v>
      </c>
      <c r="G27" s="39">
        <f t="shared" si="1"/>
        <v>0</v>
      </c>
    </row>
    <row r="28" spans="1:7" ht="12.5">
      <c r="A28" s="56" t="s">
        <v>193</v>
      </c>
      <c r="B28" s="36"/>
      <c r="C28" s="57"/>
      <c r="D28" s="40"/>
      <c r="E28" s="58"/>
      <c r="F28" s="42">
        <f t="shared" si="0"/>
        <v>0</v>
      </c>
      <c r="G28" s="39">
        <f t="shared" si="1"/>
        <v>0</v>
      </c>
    </row>
    <row r="29" spans="1:7" ht="12.5">
      <c r="A29" s="56" t="s">
        <v>195</v>
      </c>
      <c r="B29" s="36"/>
      <c r="C29" s="57"/>
      <c r="D29" s="40"/>
      <c r="E29" s="58"/>
      <c r="F29" s="42">
        <f t="shared" si="0"/>
        <v>0</v>
      </c>
      <c r="G29" s="39">
        <f t="shared" si="1"/>
        <v>0</v>
      </c>
    </row>
    <row r="30" spans="1:7" ht="12.5">
      <c r="A30" s="56" t="s">
        <v>197</v>
      </c>
      <c r="B30" s="36"/>
      <c r="C30" s="57"/>
      <c r="D30" s="40"/>
      <c r="E30" s="58"/>
      <c r="F30" s="42">
        <f t="shared" si="0"/>
        <v>0</v>
      </c>
      <c r="G30" s="39">
        <f t="shared" si="1"/>
        <v>0</v>
      </c>
    </row>
    <row r="31" spans="1:7" ht="12.5">
      <c r="A31" s="56" t="s">
        <v>199</v>
      </c>
      <c r="B31" s="36"/>
      <c r="C31" s="57"/>
      <c r="D31" s="40"/>
      <c r="E31" s="58"/>
      <c r="F31" s="42">
        <f t="shared" si="0"/>
        <v>0</v>
      </c>
      <c r="G31" s="39">
        <f t="shared" si="1"/>
        <v>0</v>
      </c>
    </row>
    <row r="32" spans="1:7" ht="12.5">
      <c r="A32" s="56" t="s">
        <v>201</v>
      </c>
      <c r="B32" s="36"/>
      <c r="C32" s="57"/>
      <c r="D32" s="40"/>
      <c r="E32" s="58"/>
      <c r="F32" s="42">
        <f t="shared" si="0"/>
        <v>0</v>
      </c>
      <c r="G32" s="39">
        <f t="shared" si="1"/>
        <v>0</v>
      </c>
    </row>
    <row r="33" spans="1:7" ht="12.5">
      <c r="A33" s="56" t="s">
        <v>203</v>
      </c>
      <c r="B33" s="36"/>
      <c r="C33" s="57"/>
      <c r="D33" s="40"/>
      <c r="E33" s="58"/>
      <c r="F33" s="42">
        <f t="shared" si="0"/>
        <v>0</v>
      </c>
      <c r="G33" s="39">
        <f t="shared" si="1"/>
        <v>0</v>
      </c>
    </row>
    <row r="34" spans="1:7" ht="12.5">
      <c r="A34" s="56" t="s">
        <v>205</v>
      </c>
      <c r="B34" s="36"/>
      <c r="C34" s="57"/>
      <c r="D34" s="40"/>
      <c r="E34" s="58"/>
      <c r="F34" s="42">
        <f t="shared" si="0"/>
        <v>0</v>
      </c>
      <c r="G34" s="39">
        <f t="shared" si="1"/>
        <v>0</v>
      </c>
    </row>
    <row r="35" spans="1:7" ht="12.5">
      <c r="A35" s="56" t="s">
        <v>207</v>
      </c>
      <c r="B35" s="36"/>
      <c r="C35" s="57"/>
      <c r="D35" s="40"/>
      <c r="E35" s="58"/>
      <c r="F35" s="42">
        <f t="shared" si="0"/>
        <v>0</v>
      </c>
      <c r="G35" s="39">
        <f t="shared" si="1"/>
        <v>0</v>
      </c>
    </row>
    <row r="36" spans="1:7" ht="12.5">
      <c r="A36" s="56" t="s">
        <v>209</v>
      </c>
      <c r="B36" s="36"/>
      <c r="C36" s="57"/>
      <c r="D36" s="40"/>
      <c r="E36" s="58"/>
      <c r="F36" s="42">
        <f t="shared" si="0"/>
        <v>0</v>
      </c>
      <c r="G36" s="39">
        <f t="shared" si="1"/>
        <v>0</v>
      </c>
    </row>
    <row r="37" spans="1:7" ht="12.5">
      <c r="A37" s="56" t="s">
        <v>122</v>
      </c>
      <c r="B37" s="36"/>
      <c r="C37" s="57"/>
      <c r="D37" s="40"/>
      <c r="E37" s="58"/>
      <c r="F37" s="42">
        <f t="shared" si="0"/>
        <v>0</v>
      </c>
      <c r="G37" s="39">
        <f t="shared" si="1"/>
        <v>0</v>
      </c>
    </row>
    <row r="38" spans="1:7" ht="12.5">
      <c r="A38" s="56" t="s">
        <v>123</v>
      </c>
      <c r="B38" s="36"/>
      <c r="C38" s="57"/>
      <c r="D38" s="40"/>
      <c r="E38" s="58"/>
      <c r="F38" s="42">
        <f t="shared" si="0"/>
        <v>0</v>
      </c>
      <c r="G38" s="39">
        <f t="shared" si="1"/>
        <v>0</v>
      </c>
    </row>
    <row r="39" spans="1:7" ht="12.5">
      <c r="A39" s="56" t="s">
        <v>124</v>
      </c>
      <c r="B39" s="36"/>
      <c r="C39" s="57"/>
      <c r="D39" s="40"/>
      <c r="E39" s="58"/>
      <c r="F39" s="42">
        <f t="shared" si="0"/>
        <v>0</v>
      </c>
      <c r="G39" s="39">
        <f t="shared" si="1"/>
        <v>0</v>
      </c>
    </row>
    <row r="40" spans="1:7" ht="12.5">
      <c r="A40" s="59" t="s">
        <v>211</v>
      </c>
      <c r="B40" s="60"/>
      <c r="C40" s="60"/>
      <c r="D40" s="61"/>
      <c r="E40" s="61"/>
      <c r="F40" s="44">
        <f t="shared" ref="F40:G40" si="2">SUM(F12:F39)</f>
        <v>0</v>
      </c>
      <c r="G40" s="45">
        <f t="shared" si="2"/>
        <v>0</v>
      </c>
    </row>
  </sheetData>
  <sheetCalcPr fullCalcOnLoad="1"/>
  <mergeCells count="9">
    <mergeCell ref="B8:E8"/>
    <mergeCell ref="B9:E9"/>
    <mergeCell ref="A1:C1"/>
    <mergeCell ref="D1:G1"/>
    <mergeCell ref="A2:G2"/>
    <mergeCell ref="B5:E5"/>
    <mergeCell ref="B6:E6"/>
    <mergeCell ref="B7:E7"/>
    <mergeCell ref="A3:E3"/>
  </mergeCells>
  <phoneticPr fontId="41" type="noConversion"/>
  <hyperlinks>
    <hyperlink ref="A1" location="'2.4'!A1" display="← zurück"/>
    <hyperlink ref="D1" location="'2.6'!A1" display="weiter →"/>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A4C2F4"/>
    <outlinePr summaryBelow="0" summaryRight="0"/>
  </sheetPr>
  <dimension ref="A1:G40"/>
  <sheetViews>
    <sheetView showGridLines="0" view="pageLayout" workbookViewId="0">
      <selection activeCell="E21" sqref="E21"/>
    </sheetView>
  </sheetViews>
  <sheetFormatPr baseColWidth="10" defaultColWidth="12.6640625" defaultRowHeight="15.75" customHeight="1"/>
  <cols>
    <col min="1" max="1" width="18.83203125" customWidth="1"/>
    <col min="2" max="2" width="20.83203125" customWidth="1"/>
    <col min="3" max="3" width="6.6640625" bestFit="1" customWidth="1"/>
    <col min="4" max="4" width="7.1640625" bestFit="1" customWidth="1"/>
    <col min="5" max="5" width="9.5" bestFit="1" customWidth="1"/>
    <col min="7" max="7" width="10.5" customWidth="1"/>
  </cols>
  <sheetData>
    <row r="1" spans="1:7" ht="16">
      <c r="A1" s="135" t="s">
        <v>13</v>
      </c>
      <c r="B1" s="130"/>
      <c r="C1" s="130"/>
      <c r="D1" s="153" t="s">
        <v>12</v>
      </c>
      <c r="E1" s="130"/>
      <c r="F1" s="130"/>
      <c r="G1" s="130"/>
    </row>
    <row r="2" spans="1:7" ht="15">
      <c r="A2" s="154" t="s">
        <v>131</v>
      </c>
      <c r="B2" s="130"/>
      <c r="C2" s="130"/>
      <c r="D2" s="130"/>
      <c r="E2" s="130"/>
      <c r="F2" s="130"/>
      <c r="G2" s="130"/>
    </row>
    <row r="3" spans="1:7" ht="26.25" customHeight="1">
      <c r="A3" s="156" t="s">
        <v>15</v>
      </c>
      <c r="B3" s="156"/>
      <c r="C3" s="156"/>
      <c r="D3" s="156"/>
      <c r="E3" s="156"/>
    </row>
    <row r="4" spans="1:7" ht="12.5">
      <c r="A4" s="30" t="s">
        <v>231</v>
      </c>
      <c r="B4" s="31"/>
      <c r="C4" s="32"/>
      <c r="D4" s="32"/>
      <c r="E4" s="32"/>
      <c r="F4" s="32"/>
      <c r="G4" s="25"/>
    </row>
    <row r="5" spans="1:7" ht="37.5" customHeight="1">
      <c r="A5" s="4" t="s">
        <v>232</v>
      </c>
      <c r="B5" s="151" t="s">
        <v>132</v>
      </c>
      <c r="C5" s="130"/>
      <c r="D5" s="130"/>
      <c r="E5" s="130"/>
      <c r="F5" s="33"/>
      <c r="G5" s="52"/>
    </row>
    <row r="6" spans="1:7" ht="26" customHeight="1">
      <c r="A6" s="4" t="s">
        <v>234</v>
      </c>
      <c r="B6" s="151" t="s">
        <v>133</v>
      </c>
      <c r="C6" s="130"/>
      <c r="D6" s="130"/>
      <c r="E6" s="130"/>
      <c r="F6" s="33"/>
      <c r="G6" s="52"/>
    </row>
    <row r="7" spans="1:7" ht="25.5" customHeight="1">
      <c r="A7" s="4" t="s">
        <v>159</v>
      </c>
      <c r="B7" s="151" t="s">
        <v>118</v>
      </c>
      <c r="C7" s="130"/>
      <c r="D7" s="130"/>
      <c r="E7" s="130"/>
      <c r="F7" s="33"/>
      <c r="G7" s="52"/>
    </row>
    <row r="8" spans="1:7" ht="46" customHeight="1">
      <c r="A8" s="4" t="s">
        <v>242</v>
      </c>
      <c r="B8" s="151" t="s">
        <v>80</v>
      </c>
      <c r="C8" s="130"/>
      <c r="D8" s="130"/>
      <c r="E8" s="130"/>
      <c r="F8" s="33"/>
      <c r="G8" s="52"/>
    </row>
    <row r="9" spans="1:7" ht="37.5" customHeight="1">
      <c r="A9" s="4" t="s">
        <v>155</v>
      </c>
      <c r="B9" s="151" t="s">
        <v>81</v>
      </c>
      <c r="C9" s="130"/>
      <c r="D9" s="130"/>
      <c r="E9" s="130"/>
      <c r="F9" s="33"/>
      <c r="G9" s="52"/>
    </row>
    <row r="10" spans="1:7" ht="12.5">
      <c r="A10" s="25"/>
      <c r="B10" s="32"/>
      <c r="C10" s="32"/>
      <c r="D10" s="46"/>
      <c r="E10" s="46"/>
      <c r="F10" s="46"/>
      <c r="G10" s="53"/>
    </row>
    <row r="11" spans="1:7" ht="30">
      <c r="A11" s="54" t="s">
        <v>121</v>
      </c>
      <c r="B11" s="34" t="s">
        <v>116</v>
      </c>
      <c r="C11" s="35" t="s">
        <v>159</v>
      </c>
      <c r="D11" s="35" t="s">
        <v>242</v>
      </c>
      <c r="E11" s="35" t="s">
        <v>160</v>
      </c>
      <c r="F11" s="35" t="s">
        <v>138</v>
      </c>
      <c r="G11" s="55" t="s">
        <v>161</v>
      </c>
    </row>
    <row r="12" spans="1:7" ht="12.5">
      <c r="A12" s="56" t="s">
        <v>148</v>
      </c>
      <c r="B12" s="122" t="s">
        <v>17</v>
      </c>
      <c r="C12" s="57">
        <v>150</v>
      </c>
      <c r="D12" s="40">
        <v>0</v>
      </c>
      <c r="E12" s="58">
        <v>0</v>
      </c>
      <c r="F12" s="42">
        <f t="shared" ref="F12:F39" si="0">D12*E12/60</f>
        <v>0</v>
      </c>
      <c r="G12" s="39">
        <f t="shared" ref="G12:G39" si="1">F12*C12</f>
        <v>0</v>
      </c>
    </row>
    <row r="13" spans="1:7" ht="12.5">
      <c r="A13" s="56" t="s">
        <v>163</v>
      </c>
      <c r="B13" s="36"/>
      <c r="C13" s="57"/>
      <c r="D13" s="40"/>
      <c r="E13" s="58"/>
      <c r="F13" s="42">
        <f t="shared" si="0"/>
        <v>0</v>
      </c>
      <c r="G13" s="39">
        <f t="shared" si="1"/>
        <v>0</v>
      </c>
    </row>
    <row r="14" spans="1:7" ht="12.5">
      <c r="A14" s="56" t="s">
        <v>165</v>
      </c>
      <c r="B14" s="36"/>
      <c r="C14" s="57"/>
      <c r="D14" s="40"/>
      <c r="E14" s="58"/>
      <c r="F14" s="42">
        <f t="shared" si="0"/>
        <v>0</v>
      </c>
      <c r="G14" s="39">
        <f t="shared" si="1"/>
        <v>0</v>
      </c>
    </row>
    <row r="15" spans="1:7" ht="12.5">
      <c r="A15" s="56" t="s">
        <v>167</v>
      </c>
      <c r="B15" s="36"/>
      <c r="C15" s="57"/>
      <c r="D15" s="40"/>
      <c r="E15" s="58"/>
      <c r="F15" s="42">
        <f t="shared" si="0"/>
        <v>0</v>
      </c>
      <c r="G15" s="39">
        <f t="shared" si="1"/>
        <v>0</v>
      </c>
    </row>
    <row r="16" spans="1:7" ht="12.5">
      <c r="A16" s="56" t="s">
        <v>169</v>
      </c>
      <c r="B16" s="36"/>
      <c r="C16" s="57"/>
      <c r="D16" s="40"/>
      <c r="E16" s="58"/>
      <c r="F16" s="42">
        <f t="shared" si="0"/>
        <v>0</v>
      </c>
      <c r="G16" s="39">
        <f t="shared" si="1"/>
        <v>0</v>
      </c>
    </row>
    <row r="17" spans="1:7" ht="12.5">
      <c r="A17" s="56" t="s">
        <v>171</v>
      </c>
      <c r="B17" s="36"/>
      <c r="C17" s="57"/>
      <c r="D17" s="40"/>
      <c r="E17" s="58"/>
      <c r="F17" s="42">
        <f t="shared" si="0"/>
        <v>0</v>
      </c>
      <c r="G17" s="39">
        <f t="shared" si="1"/>
        <v>0</v>
      </c>
    </row>
    <row r="18" spans="1:7" ht="12.5">
      <c r="A18" s="56" t="s">
        <v>173</v>
      </c>
      <c r="B18" s="36"/>
      <c r="C18" s="57"/>
      <c r="D18" s="40"/>
      <c r="E18" s="58"/>
      <c r="F18" s="42">
        <f t="shared" si="0"/>
        <v>0</v>
      </c>
      <c r="G18" s="39">
        <f t="shared" si="1"/>
        <v>0</v>
      </c>
    </row>
    <row r="19" spans="1:7" ht="12.5">
      <c r="A19" s="56" t="s">
        <v>175</v>
      </c>
      <c r="B19" s="36"/>
      <c r="C19" s="57"/>
      <c r="D19" s="40"/>
      <c r="E19" s="58"/>
      <c r="F19" s="42">
        <f t="shared" si="0"/>
        <v>0</v>
      </c>
      <c r="G19" s="39">
        <f t="shared" si="1"/>
        <v>0</v>
      </c>
    </row>
    <row r="20" spans="1:7" ht="12.5">
      <c r="A20" s="56" t="s">
        <v>177</v>
      </c>
      <c r="B20" s="36"/>
      <c r="C20" s="57"/>
      <c r="D20" s="40"/>
      <c r="E20" s="58"/>
      <c r="F20" s="42">
        <f t="shared" si="0"/>
        <v>0</v>
      </c>
      <c r="G20" s="39">
        <f t="shared" si="1"/>
        <v>0</v>
      </c>
    </row>
    <row r="21" spans="1:7" ht="12.5">
      <c r="A21" s="56" t="s">
        <v>179</v>
      </c>
      <c r="B21" s="36"/>
      <c r="C21" s="57"/>
      <c r="D21" s="40"/>
      <c r="E21" s="58"/>
      <c r="F21" s="42">
        <f t="shared" si="0"/>
        <v>0</v>
      </c>
      <c r="G21" s="39">
        <f t="shared" si="1"/>
        <v>0</v>
      </c>
    </row>
    <row r="22" spans="1:7" ht="12.5">
      <c r="A22" s="56" t="s">
        <v>181</v>
      </c>
      <c r="B22" s="36"/>
      <c r="C22" s="57"/>
      <c r="D22" s="40"/>
      <c r="E22" s="58"/>
      <c r="F22" s="42">
        <f t="shared" si="0"/>
        <v>0</v>
      </c>
      <c r="G22" s="39">
        <f t="shared" si="1"/>
        <v>0</v>
      </c>
    </row>
    <row r="23" spans="1:7" ht="12.5">
      <c r="A23" s="56" t="s">
        <v>183</v>
      </c>
      <c r="B23" s="36"/>
      <c r="C23" s="57"/>
      <c r="D23" s="40"/>
      <c r="E23" s="58"/>
      <c r="F23" s="42">
        <f t="shared" si="0"/>
        <v>0</v>
      </c>
      <c r="G23" s="39">
        <f t="shared" si="1"/>
        <v>0</v>
      </c>
    </row>
    <row r="24" spans="1:7" ht="12.5">
      <c r="A24" s="56" t="s">
        <v>185</v>
      </c>
      <c r="B24" s="36"/>
      <c r="C24" s="57"/>
      <c r="D24" s="40"/>
      <c r="E24" s="58"/>
      <c r="F24" s="42">
        <f t="shared" si="0"/>
        <v>0</v>
      </c>
      <c r="G24" s="39">
        <f t="shared" si="1"/>
        <v>0</v>
      </c>
    </row>
    <row r="25" spans="1:7" ht="12.5">
      <c r="A25" s="56" t="s">
        <v>187</v>
      </c>
      <c r="B25" s="36"/>
      <c r="C25" s="57"/>
      <c r="D25" s="40"/>
      <c r="E25" s="58"/>
      <c r="F25" s="42">
        <f t="shared" si="0"/>
        <v>0</v>
      </c>
      <c r="G25" s="39">
        <f t="shared" si="1"/>
        <v>0</v>
      </c>
    </row>
    <row r="26" spans="1:7" ht="12.5">
      <c r="A26" s="56" t="s">
        <v>189</v>
      </c>
      <c r="B26" s="36"/>
      <c r="C26" s="57"/>
      <c r="D26" s="40"/>
      <c r="E26" s="58"/>
      <c r="F26" s="42">
        <f t="shared" si="0"/>
        <v>0</v>
      </c>
      <c r="G26" s="39">
        <f t="shared" si="1"/>
        <v>0</v>
      </c>
    </row>
    <row r="27" spans="1:7" ht="12.5">
      <c r="A27" s="56" t="s">
        <v>191</v>
      </c>
      <c r="B27" s="36"/>
      <c r="C27" s="57"/>
      <c r="D27" s="40"/>
      <c r="E27" s="58"/>
      <c r="F27" s="42">
        <f t="shared" si="0"/>
        <v>0</v>
      </c>
      <c r="G27" s="39">
        <f t="shared" si="1"/>
        <v>0</v>
      </c>
    </row>
    <row r="28" spans="1:7" ht="12.5">
      <c r="A28" s="56" t="s">
        <v>193</v>
      </c>
      <c r="B28" s="36"/>
      <c r="C28" s="57"/>
      <c r="D28" s="40"/>
      <c r="E28" s="58"/>
      <c r="F28" s="42">
        <f t="shared" si="0"/>
        <v>0</v>
      </c>
      <c r="G28" s="39">
        <f t="shared" si="1"/>
        <v>0</v>
      </c>
    </row>
    <row r="29" spans="1:7" ht="12.5">
      <c r="A29" s="56" t="s">
        <v>195</v>
      </c>
      <c r="B29" s="36"/>
      <c r="C29" s="57"/>
      <c r="D29" s="40"/>
      <c r="E29" s="58"/>
      <c r="F29" s="42">
        <f t="shared" si="0"/>
        <v>0</v>
      </c>
      <c r="G29" s="39">
        <f t="shared" si="1"/>
        <v>0</v>
      </c>
    </row>
    <row r="30" spans="1:7" ht="12.5">
      <c r="A30" s="56" t="s">
        <v>197</v>
      </c>
      <c r="B30" s="36"/>
      <c r="C30" s="57"/>
      <c r="D30" s="40"/>
      <c r="E30" s="58"/>
      <c r="F30" s="42">
        <f t="shared" si="0"/>
        <v>0</v>
      </c>
      <c r="G30" s="39">
        <f t="shared" si="1"/>
        <v>0</v>
      </c>
    </row>
    <row r="31" spans="1:7" ht="12.5">
      <c r="A31" s="56" t="s">
        <v>199</v>
      </c>
      <c r="B31" s="36"/>
      <c r="C31" s="57"/>
      <c r="D31" s="40"/>
      <c r="E31" s="58"/>
      <c r="F31" s="42">
        <f t="shared" si="0"/>
        <v>0</v>
      </c>
      <c r="G31" s="39">
        <f t="shared" si="1"/>
        <v>0</v>
      </c>
    </row>
    <row r="32" spans="1:7" ht="12.5">
      <c r="A32" s="56" t="s">
        <v>201</v>
      </c>
      <c r="B32" s="36"/>
      <c r="C32" s="57"/>
      <c r="D32" s="40"/>
      <c r="E32" s="58"/>
      <c r="F32" s="42">
        <f t="shared" si="0"/>
        <v>0</v>
      </c>
      <c r="G32" s="39">
        <f t="shared" si="1"/>
        <v>0</v>
      </c>
    </row>
    <row r="33" spans="1:7" ht="12.5">
      <c r="A33" s="56" t="s">
        <v>203</v>
      </c>
      <c r="B33" s="36"/>
      <c r="C33" s="57"/>
      <c r="D33" s="40"/>
      <c r="E33" s="58"/>
      <c r="F33" s="42">
        <f t="shared" si="0"/>
        <v>0</v>
      </c>
      <c r="G33" s="39">
        <f t="shared" si="1"/>
        <v>0</v>
      </c>
    </row>
    <row r="34" spans="1:7" ht="12.5">
      <c r="A34" s="56" t="s">
        <v>205</v>
      </c>
      <c r="B34" s="36"/>
      <c r="C34" s="57"/>
      <c r="D34" s="40"/>
      <c r="E34" s="58"/>
      <c r="F34" s="42">
        <f t="shared" si="0"/>
        <v>0</v>
      </c>
      <c r="G34" s="39">
        <f t="shared" si="1"/>
        <v>0</v>
      </c>
    </row>
    <row r="35" spans="1:7" ht="12.5">
      <c r="A35" s="56" t="s">
        <v>207</v>
      </c>
      <c r="B35" s="36"/>
      <c r="C35" s="57"/>
      <c r="D35" s="40"/>
      <c r="E35" s="58"/>
      <c r="F35" s="42">
        <f t="shared" si="0"/>
        <v>0</v>
      </c>
      <c r="G35" s="39">
        <f t="shared" si="1"/>
        <v>0</v>
      </c>
    </row>
    <row r="36" spans="1:7" ht="12.5">
      <c r="A36" s="56" t="s">
        <v>209</v>
      </c>
      <c r="B36" s="36"/>
      <c r="C36" s="57"/>
      <c r="D36" s="40"/>
      <c r="E36" s="58"/>
      <c r="F36" s="42">
        <f t="shared" si="0"/>
        <v>0</v>
      </c>
      <c r="G36" s="39">
        <f t="shared" si="1"/>
        <v>0</v>
      </c>
    </row>
    <row r="37" spans="1:7" ht="12.5">
      <c r="A37" s="56" t="s">
        <v>122</v>
      </c>
      <c r="B37" s="36"/>
      <c r="C37" s="57"/>
      <c r="D37" s="40"/>
      <c r="E37" s="58"/>
      <c r="F37" s="42">
        <f t="shared" si="0"/>
        <v>0</v>
      </c>
      <c r="G37" s="39">
        <f t="shared" si="1"/>
        <v>0</v>
      </c>
    </row>
    <row r="38" spans="1:7" ht="12.5">
      <c r="A38" s="56" t="s">
        <v>123</v>
      </c>
      <c r="B38" s="36"/>
      <c r="C38" s="57"/>
      <c r="D38" s="40"/>
      <c r="E38" s="58"/>
      <c r="F38" s="42">
        <f t="shared" si="0"/>
        <v>0</v>
      </c>
      <c r="G38" s="39">
        <f t="shared" si="1"/>
        <v>0</v>
      </c>
    </row>
    <row r="39" spans="1:7" ht="12.5">
      <c r="A39" s="56" t="s">
        <v>124</v>
      </c>
      <c r="B39" s="36"/>
      <c r="C39" s="57"/>
      <c r="D39" s="40"/>
      <c r="E39" s="58"/>
      <c r="F39" s="42">
        <f t="shared" si="0"/>
        <v>0</v>
      </c>
      <c r="G39" s="39">
        <f t="shared" si="1"/>
        <v>0</v>
      </c>
    </row>
    <row r="40" spans="1:7" ht="12.5">
      <c r="A40" s="59" t="s">
        <v>211</v>
      </c>
      <c r="B40" s="60"/>
      <c r="C40" s="60"/>
      <c r="D40" s="61"/>
      <c r="E40" s="61"/>
      <c r="F40" s="44">
        <f t="shared" ref="F40:G40" si="2">SUM(F12:F39)</f>
        <v>0</v>
      </c>
      <c r="G40" s="45">
        <f t="shared" si="2"/>
        <v>0</v>
      </c>
    </row>
  </sheetData>
  <sheetCalcPr fullCalcOnLoad="1"/>
  <mergeCells count="9">
    <mergeCell ref="B8:E8"/>
    <mergeCell ref="B9:E9"/>
    <mergeCell ref="A1:C1"/>
    <mergeCell ref="D1:G1"/>
    <mergeCell ref="A2:G2"/>
    <mergeCell ref="B5:E5"/>
    <mergeCell ref="B6:E6"/>
    <mergeCell ref="B7:E7"/>
    <mergeCell ref="A3:E3"/>
  </mergeCells>
  <phoneticPr fontId="33" type="noConversion"/>
  <hyperlinks>
    <hyperlink ref="A1" location="'2.5'!A1" display="← zurück"/>
    <hyperlink ref="D1" location="'3.1'!A1" display="weiter →"/>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D5A6BD"/>
    <outlinePr summaryBelow="0" summaryRight="0"/>
  </sheetPr>
  <dimension ref="A1:F36"/>
  <sheetViews>
    <sheetView showGridLines="0" view="pageLayout" workbookViewId="0">
      <selection activeCell="E6" sqref="E6"/>
    </sheetView>
  </sheetViews>
  <sheetFormatPr baseColWidth="10" defaultColWidth="12.6640625" defaultRowHeight="15.75" customHeight="1"/>
  <cols>
    <col min="1" max="1" width="18.83203125" customWidth="1"/>
    <col min="2" max="2" width="27" customWidth="1"/>
    <col min="3" max="3" width="14.1640625" customWidth="1"/>
    <col min="4" max="4" width="7.1640625" customWidth="1"/>
    <col min="5" max="5" width="10.1640625" bestFit="1" customWidth="1"/>
    <col min="6" max="6" width="9" bestFit="1" customWidth="1"/>
  </cols>
  <sheetData>
    <row r="1" spans="1:6" ht="15.75" customHeight="1">
      <c r="A1" s="135" t="s">
        <v>13</v>
      </c>
      <c r="B1" s="130"/>
      <c r="C1" s="153" t="s">
        <v>12</v>
      </c>
      <c r="D1" s="130"/>
      <c r="E1" s="130"/>
      <c r="F1" s="130"/>
    </row>
    <row r="2" spans="1:6" ht="15.75" customHeight="1">
      <c r="A2" s="164" t="s">
        <v>82</v>
      </c>
      <c r="B2" s="130"/>
      <c r="C2" s="130"/>
      <c r="D2" s="130"/>
      <c r="E2" s="130"/>
      <c r="F2" s="130"/>
    </row>
    <row r="3" spans="1:6" ht="15.75" customHeight="1">
      <c r="A3" s="162" t="s">
        <v>83</v>
      </c>
      <c r="B3" s="130"/>
      <c r="C3" s="130"/>
      <c r="D3" s="130"/>
      <c r="E3" s="130"/>
      <c r="F3" s="130"/>
    </row>
    <row r="4" spans="1:6" ht="12.5">
      <c r="A4" s="30" t="s">
        <v>231</v>
      </c>
      <c r="B4" s="31"/>
      <c r="C4" s="32"/>
      <c r="D4" s="32"/>
      <c r="E4" s="32"/>
      <c r="F4" s="32"/>
    </row>
    <row r="5" spans="1:6" s="112" customFormat="1" ht="27.5" customHeight="1">
      <c r="A5" s="111" t="s">
        <v>84</v>
      </c>
      <c r="B5" s="151" t="s">
        <v>85</v>
      </c>
      <c r="C5" s="163"/>
      <c r="D5" s="163"/>
      <c r="E5" s="64"/>
      <c r="F5" s="64"/>
    </row>
    <row r="6" spans="1:6" s="112" customFormat="1" ht="39.5" customHeight="1">
      <c r="A6" s="111" t="s">
        <v>86</v>
      </c>
      <c r="B6" s="151" t="s">
        <v>87</v>
      </c>
      <c r="C6" s="163"/>
      <c r="D6" s="163"/>
      <c r="E6" s="65"/>
      <c r="F6" s="65"/>
    </row>
    <row r="7" spans="1:6" ht="15.75" customHeight="1">
      <c r="A7" s="25"/>
      <c r="B7" s="25"/>
      <c r="C7" s="66"/>
      <c r="D7" s="66"/>
      <c r="E7" s="66"/>
      <c r="F7" s="66"/>
    </row>
    <row r="8" spans="1:6" s="113" customFormat="1" ht="27" customHeight="1">
      <c r="A8" s="67" t="s">
        <v>84</v>
      </c>
      <c r="B8" s="67"/>
      <c r="C8" s="68" t="s">
        <v>88</v>
      </c>
      <c r="D8" s="69" t="s">
        <v>89</v>
      </c>
      <c r="E8" s="70" t="s">
        <v>90</v>
      </c>
      <c r="F8" s="70" t="s">
        <v>91</v>
      </c>
    </row>
    <row r="9" spans="1:6" s="113" customFormat="1" ht="15.75" customHeight="1">
      <c r="A9" s="158" t="s">
        <v>92</v>
      </c>
      <c r="B9" s="159"/>
      <c r="C9" s="114">
        <v>0</v>
      </c>
      <c r="D9" s="115" t="e">
        <f>C9*100/C19</f>
        <v>#DIV/0!</v>
      </c>
      <c r="E9" s="116"/>
      <c r="F9" s="116"/>
    </row>
    <row r="10" spans="1:6" s="113" customFormat="1" ht="15.75" customHeight="1">
      <c r="A10" s="158" t="s">
        <v>93</v>
      </c>
      <c r="B10" s="159"/>
      <c r="C10" s="114"/>
      <c r="D10" s="115" t="e">
        <f>C10*100/C19</f>
        <v>#DIV/0!</v>
      </c>
      <c r="E10" s="116"/>
      <c r="F10" s="116"/>
    </row>
    <row r="11" spans="1:6" s="113" customFormat="1" ht="15.75" customHeight="1">
      <c r="A11" s="158" t="s">
        <v>94</v>
      </c>
      <c r="B11" s="159"/>
      <c r="C11" s="114"/>
      <c r="D11" s="115" t="e">
        <f>C11*100/C19</f>
        <v>#DIV/0!</v>
      </c>
      <c r="E11" s="116"/>
      <c r="F11" s="116"/>
    </row>
    <row r="12" spans="1:6" s="113" customFormat="1" ht="15.75" customHeight="1">
      <c r="A12" s="158" t="s">
        <v>95</v>
      </c>
      <c r="B12" s="159"/>
      <c r="C12" s="114"/>
      <c r="D12" s="115" t="e">
        <f>C12*100/C19</f>
        <v>#DIV/0!</v>
      </c>
      <c r="E12" s="116"/>
      <c r="F12" s="116"/>
    </row>
    <row r="13" spans="1:6" s="113" customFormat="1" ht="15.75" customHeight="1">
      <c r="A13" s="158" t="s">
        <v>96</v>
      </c>
      <c r="B13" s="159"/>
      <c r="C13" s="114"/>
      <c r="D13" s="115" t="e">
        <f>C13*100/C19</f>
        <v>#DIV/0!</v>
      </c>
      <c r="E13" s="116"/>
      <c r="F13" s="116"/>
    </row>
    <row r="14" spans="1:6" s="113" customFormat="1" ht="15.75" customHeight="1">
      <c r="A14" s="158" t="s">
        <v>97</v>
      </c>
      <c r="B14" s="159"/>
      <c r="C14" s="114"/>
      <c r="D14" s="115" t="e">
        <f>C14*100/C19</f>
        <v>#DIV/0!</v>
      </c>
      <c r="E14" s="116"/>
      <c r="F14" s="116"/>
    </row>
    <row r="15" spans="1:6" s="113" customFormat="1" ht="15.75" customHeight="1">
      <c r="A15" s="158" t="s">
        <v>98</v>
      </c>
      <c r="B15" s="159"/>
      <c r="C15" s="114"/>
      <c r="D15" s="115" t="e">
        <f>C15*100/C19</f>
        <v>#DIV/0!</v>
      </c>
      <c r="E15" s="116"/>
      <c r="F15" s="116"/>
    </row>
    <row r="16" spans="1:6" s="113" customFormat="1" ht="15.75" customHeight="1">
      <c r="A16" s="158" t="s">
        <v>99</v>
      </c>
      <c r="B16" s="159"/>
      <c r="C16" s="114"/>
      <c r="D16" s="115" t="e">
        <f>C16*100/C19</f>
        <v>#DIV/0!</v>
      </c>
      <c r="E16" s="116"/>
      <c r="F16" s="116"/>
    </row>
    <row r="17" spans="1:6" s="113" customFormat="1" ht="15.75" customHeight="1">
      <c r="A17" s="158" t="s">
        <v>100</v>
      </c>
      <c r="B17" s="159"/>
      <c r="C17" s="114"/>
      <c r="D17" s="115" t="e">
        <f>C17*100/C19</f>
        <v>#DIV/0!</v>
      </c>
      <c r="E17" s="116"/>
      <c r="F17" s="116"/>
    </row>
    <row r="18" spans="1:6" s="113" customFormat="1" ht="15.75" customHeight="1">
      <c r="A18" s="158" t="s">
        <v>101</v>
      </c>
      <c r="B18" s="159"/>
      <c r="C18" s="114"/>
      <c r="D18" s="115" t="e">
        <f>C18*100/C19</f>
        <v>#DIV/0!</v>
      </c>
      <c r="E18" s="116"/>
      <c r="F18" s="116"/>
    </row>
    <row r="19" spans="1:6" s="113" customFormat="1" ht="15.75" customHeight="1">
      <c r="A19" s="117" t="s">
        <v>102</v>
      </c>
      <c r="B19" s="118"/>
      <c r="C19" s="119">
        <f t="shared" ref="C19:D19" si="0">SUM(C9:C18)</f>
        <v>0</v>
      </c>
      <c r="D19" s="115" t="e">
        <f t="shared" si="0"/>
        <v>#DIV/0!</v>
      </c>
      <c r="E19" s="120"/>
      <c r="F19" s="120"/>
    </row>
    <row r="20" spans="1:6" ht="15.75" customHeight="1">
      <c r="A20" s="25"/>
      <c r="B20" s="25"/>
      <c r="C20" s="66"/>
      <c r="D20" s="66"/>
      <c r="E20" s="66"/>
      <c r="F20" s="66"/>
    </row>
    <row r="21" spans="1:6" ht="15.75" customHeight="1">
      <c r="A21" s="25"/>
      <c r="B21" s="25"/>
      <c r="C21" s="66"/>
      <c r="D21" s="66"/>
      <c r="E21" s="66"/>
      <c r="F21" s="66"/>
    </row>
    <row r="22" spans="1:6" s="113" customFormat="1" ht="25.5" customHeight="1">
      <c r="A22" s="161" t="s">
        <v>86</v>
      </c>
      <c r="B22" s="159"/>
      <c r="C22" s="68" t="s">
        <v>88</v>
      </c>
      <c r="D22" s="69" t="s">
        <v>89</v>
      </c>
      <c r="E22" s="70" t="s">
        <v>90</v>
      </c>
      <c r="F22" s="70" t="s">
        <v>91</v>
      </c>
    </row>
    <row r="23" spans="1:6" s="113" customFormat="1" ht="15.75" customHeight="1">
      <c r="A23" s="158" t="s">
        <v>103</v>
      </c>
      <c r="B23" s="159"/>
      <c r="C23" s="114">
        <v>0</v>
      </c>
      <c r="D23" s="115" t="e">
        <f>C23*100/C33</f>
        <v>#DIV/0!</v>
      </c>
      <c r="E23" s="116"/>
      <c r="F23" s="116"/>
    </row>
    <row r="24" spans="1:6" s="113" customFormat="1" ht="15.75" customHeight="1">
      <c r="A24" s="158" t="s">
        <v>104</v>
      </c>
      <c r="B24" s="159"/>
      <c r="C24" s="114"/>
      <c r="D24" s="115" t="e">
        <f>C24*100/C33</f>
        <v>#DIV/0!</v>
      </c>
      <c r="E24" s="116"/>
      <c r="F24" s="116"/>
    </row>
    <row r="25" spans="1:6" s="113" customFormat="1" ht="15.75" customHeight="1">
      <c r="A25" s="158" t="s">
        <v>105</v>
      </c>
      <c r="B25" s="159"/>
      <c r="C25" s="114"/>
      <c r="D25" s="115" t="e">
        <f>C25*100/C33</f>
        <v>#DIV/0!</v>
      </c>
      <c r="E25" s="116"/>
      <c r="F25" s="116"/>
    </row>
    <row r="26" spans="1:6" s="113" customFormat="1" ht="15.75" customHeight="1">
      <c r="A26" s="158" t="s">
        <v>106</v>
      </c>
      <c r="B26" s="159"/>
      <c r="C26" s="114"/>
      <c r="D26" s="115" t="e">
        <f>C26*100/C33</f>
        <v>#DIV/0!</v>
      </c>
      <c r="E26" s="116"/>
      <c r="F26" s="116"/>
    </row>
    <row r="27" spans="1:6" s="113" customFormat="1" ht="15.75" customHeight="1">
      <c r="A27" s="158" t="s">
        <v>107</v>
      </c>
      <c r="B27" s="159"/>
      <c r="C27" s="114"/>
      <c r="D27" s="115" t="e">
        <f>C27*100/C33</f>
        <v>#DIV/0!</v>
      </c>
      <c r="E27" s="116"/>
      <c r="F27" s="116"/>
    </row>
    <row r="28" spans="1:6" s="113" customFormat="1" ht="15.75" customHeight="1">
      <c r="A28" s="158" t="s">
        <v>108</v>
      </c>
      <c r="B28" s="159"/>
      <c r="C28" s="114"/>
      <c r="D28" s="115" t="e">
        <f>C28*100/C33</f>
        <v>#DIV/0!</v>
      </c>
      <c r="E28" s="116"/>
      <c r="F28" s="116"/>
    </row>
    <row r="29" spans="1:6" s="113" customFormat="1" ht="15.75" customHeight="1">
      <c r="A29" s="158" t="s">
        <v>109</v>
      </c>
      <c r="B29" s="159"/>
      <c r="C29" s="114"/>
      <c r="D29" s="115" t="e">
        <f>C29*100/C33</f>
        <v>#DIV/0!</v>
      </c>
      <c r="E29" s="116"/>
      <c r="F29" s="116"/>
    </row>
    <row r="30" spans="1:6" s="113" customFormat="1" ht="15.75" customHeight="1">
      <c r="A30" s="158" t="s">
        <v>110</v>
      </c>
      <c r="B30" s="159"/>
      <c r="C30" s="114"/>
      <c r="D30" s="115" t="e">
        <f>C30*100/C33</f>
        <v>#DIV/0!</v>
      </c>
      <c r="E30" s="116"/>
      <c r="F30" s="116"/>
    </row>
    <row r="31" spans="1:6" s="113" customFormat="1" ht="15.75" customHeight="1">
      <c r="A31" s="158" t="s">
        <v>111</v>
      </c>
      <c r="B31" s="159"/>
      <c r="C31" s="114"/>
      <c r="D31" s="115" t="e">
        <f>C31*100/C33</f>
        <v>#DIV/0!</v>
      </c>
      <c r="E31" s="116"/>
      <c r="F31" s="116"/>
    </row>
    <row r="32" spans="1:6" s="113" customFormat="1" ht="15.75" customHeight="1">
      <c r="A32" s="158" t="s">
        <v>112</v>
      </c>
      <c r="B32" s="159"/>
      <c r="C32" s="114"/>
      <c r="D32" s="115" t="e">
        <f>C32*100/C33</f>
        <v>#DIV/0!</v>
      </c>
      <c r="E32" s="116"/>
      <c r="F32" s="116"/>
    </row>
    <row r="33" spans="1:6" s="113" customFormat="1" ht="15.75" customHeight="1">
      <c r="A33" s="160" t="s">
        <v>113</v>
      </c>
      <c r="B33" s="159"/>
      <c r="C33" s="119">
        <f t="shared" ref="C33:D33" si="1">SUM(C23:C32)</f>
        <v>0</v>
      </c>
      <c r="D33" s="115" t="e">
        <f t="shared" si="1"/>
        <v>#DIV/0!</v>
      </c>
      <c r="E33" s="120"/>
      <c r="F33" s="120"/>
    </row>
    <row r="34" spans="1:6" ht="15.75" customHeight="1">
      <c r="A34" s="157"/>
      <c r="B34" s="130"/>
      <c r="C34" s="66"/>
      <c r="D34" s="66"/>
      <c r="E34" s="66"/>
      <c r="F34" s="66"/>
    </row>
    <row r="35" spans="1:6" ht="15.75" customHeight="1">
      <c r="A35" s="157"/>
      <c r="B35" s="130"/>
      <c r="C35" s="66"/>
      <c r="D35" s="66"/>
      <c r="E35" s="66"/>
      <c r="F35" s="66"/>
    </row>
    <row r="36" spans="1:6" ht="15.75" customHeight="1">
      <c r="A36" s="157"/>
      <c r="B36" s="130"/>
      <c r="C36" s="66"/>
      <c r="D36" s="66"/>
      <c r="E36" s="66"/>
      <c r="F36" s="66"/>
    </row>
  </sheetData>
  <sheetCalcPr fullCalcOnLoad="1"/>
  <mergeCells count="31">
    <mergeCell ref="A3:F3"/>
    <mergeCell ref="B5:D5"/>
    <mergeCell ref="B6:D6"/>
    <mergeCell ref="A9:B9"/>
    <mergeCell ref="A1:B1"/>
    <mergeCell ref="C1:F1"/>
    <mergeCell ref="A2:F2"/>
    <mergeCell ref="A10:B10"/>
    <mergeCell ref="A11:B11"/>
    <mergeCell ref="A12:B12"/>
    <mergeCell ref="A13:B13"/>
    <mergeCell ref="A14:B14"/>
    <mergeCell ref="A15:B15"/>
    <mergeCell ref="A16:B16"/>
    <mergeCell ref="A17:B17"/>
    <mergeCell ref="A18:B18"/>
    <mergeCell ref="A22:B22"/>
    <mergeCell ref="A23:B23"/>
    <mergeCell ref="A31:B31"/>
    <mergeCell ref="A32:B32"/>
    <mergeCell ref="A33:B33"/>
    <mergeCell ref="A34:B34"/>
    <mergeCell ref="A35:B35"/>
    <mergeCell ref="A36:B36"/>
    <mergeCell ref="A24:B24"/>
    <mergeCell ref="A25:B25"/>
    <mergeCell ref="A26:B26"/>
    <mergeCell ref="A27:B27"/>
    <mergeCell ref="A28:B28"/>
    <mergeCell ref="A29:B29"/>
    <mergeCell ref="A30:B30"/>
  </mergeCells>
  <phoneticPr fontId="41" type="noConversion"/>
  <hyperlinks>
    <hyperlink ref="A1" location="'2.6'!A1" display="← zurück"/>
    <hyperlink ref="C1" location="'3.2'!A1" display="weiter →"/>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D5A6BD"/>
    <outlinePr summaryBelow="0" summaryRight="0"/>
  </sheetPr>
  <dimension ref="A1:F36"/>
  <sheetViews>
    <sheetView showGridLines="0" view="pageLayout" workbookViewId="0">
      <selection activeCell="E9" sqref="E9"/>
    </sheetView>
  </sheetViews>
  <sheetFormatPr baseColWidth="10" defaultColWidth="12.6640625" defaultRowHeight="15.75" customHeight="1"/>
  <cols>
    <col min="1" max="1" width="18.83203125" customWidth="1"/>
    <col min="2" max="2" width="27" customWidth="1"/>
    <col min="3" max="3" width="13.83203125" customWidth="1"/>
    <col min="4" max="4" width="6.33203125" customWidth="1"/>
    <col min="5" max="5" width="10.1640625" bestFit="1" customWidth="1"/>
    <col min="6" max="6" width="10.33203125" customWidth="1"/>
  </cols>
  <sheetData>
    <row r="1" spans="1:6" ht="15.75" customHeight="1">
      <c r="A1" s="135" t="s">
        <v>13</v>
      </c>
      <c r="B1" s="130"/>
      <c r="C1" s="153" t="s">
        <v>12</v>
      </c>
      <c r="D1" s="130"/>
      <c r="E1" s="130"/>
      <c r="F1" s="130"/>
    </row>
    <row r="2" spans="1:6" ht="15.75" customHeight="1">
      <c r="A2" s="164" t="s">
        <v>114</v>
      </c>
      <c r="B2" s="130"/>
      <c r="C2" s="130"/>
      <c r="D2" s="130"/>
      <c r="E2" s="130"/>
      <c r="F2" s="130"/>
    </row>
    <row r="3" spans="1:6" ht="15.75" customHeight="1">
      <c r="A3" s="162" t="s">
        <v>53</v>
      </c>
      <c r="B3" s="130"/>
      <c r="C3" s="130"/>
      <c r="D3" s="130"/>
      <c r="E3" s="130"/>
      <c r="F3" s="130"/>
    </row>
    <row r="4" spans="1:6" ht="15.75" customHeight="1">
      <c r="A4" s="30" t="s">
        <v>231</v>
      </c>
      <c r="B4" s="31"/>
      <c r="C4" s="32"/>
      <c r="D4" s="32"/>
      <c r="E4" s="32"/>
      <c r="F4" s="32"/>
    </row>
    <row r="5" spans="1:6" ht="25.5" customHeight="1">
      <c r="A5" s="4" t="s">
        <v>84</v>
      </c>
      <c r="B5" s="151" t="s">
        <v>54</v>
      </c>
      <c r="C5" s="130"/>
      <c r="D5" s="130"/>
      <c r="E5" s="64"/>
      <c r="F5" s="64"/>
    </row>
    <row r="6" spans="1:6" ht="45" customHeight="1">
      <c r="A6" s="4" t="s">
        <v>86</v>
      </c>
      <c r="B6" s="151" t="s">
        <v>55</v>
      </c>
      <c r="C6" s="130"/>
      <c r="D6" s="130"/>
      <c r="E6" s="65"/>
      <c r="F6" s="65"/>
    </row>
    <row r="7" spans="1:6" ht="15.75" customHeight="1">
      <c r="A7" s="25"/>
      <c r="B7" s="25"/>
      <c r="C7" s="66"/>
      <c r="D7" s="66"/>
      <c r="E7" s="66"/>
      <c r="F7" s="66"/>
    </row>
    <row r="8" spans="1:6" s="113" customFormat="1" ht="23" customHeight="1">
      <c r="A8" s="67" t="s">
        <v>84</v>
      </c>
      <c r="B8" s="67"/>
      <c r="C8" s="68" t="s">
        <v>88</v>
      </c>
      <c r="D8" s="69" t="s">
        <v>89</v>
      </c>
      <c r="E8" s="70" t="s">
        <v>90</v>
      </c>
      <c r="F8" s="70" t="s">
        <v>91</v>
      </c>
    </row>
    <row r="9" spans="1:6" s="113" customFormat="1" ht="15.75" customHeight="1">
      <c r="A9" s="158" t="s">
        <v>92</v>
      </c>
      <c r="B9" s="159"/>
      <c r="C9" s="114">
        <v>0</v>
      </c>
      <c r="D9" s="115" t="e">
        <f>C9*100/C19</f>
        <v>#DIV/0!</v>
      </c>
      <c r="E9" s="116"/>
      <c r="F9" s="116"/>
    </row>
    <row r="10" spans="1:6" s="113" customFormat="1" ht="15.75" customHeight="1">
      <c r="A10" s="158" t="s">
        <v>93</v>
      </c>
      <c r="B10" s="159"/>
      <c r="C10" s="114"/>
      <c r="D10" s="115" t="e">
        <f>C10*100/C19</f>
        <v>#DIV/0!</v>
      </c>
      <c r="E10" s="116"/>
      <c r="F10" s="116"/>
    </row>
    <row r="11" spans="1:6" s="113" customFormat="1" ht="15.75" customHeight="1">
      <c r="A11" s="158" t="s">
        <v>94</v>
      </c>
      <c r="B11" s="159"/>
      <c r="C11" s="114"/>
      <c r="D11" s="115" t="e">
        <f>C11*100/C19</f>
        <v>#DIV/0!</v>
      </c>
      <c r="E11" s="116"/>
      <c r="F11" s="116"/>
    </row>
    <row r="12" spans="1:6" s="113" customFormat="1" ht="15.75" customHeight="1">
      <c r="A12" s="158" t="s">
        <v>95</v>
      </c>
      <c r="B12" s="159"/>
      <c r="C12" s="114"/>
      <c r="D12" s="115" t="e">
        <f>C12*100/C19</f>
        <v>#DIV/0!</v>
      </c>
      <c r="E12" s="116"/>
      <c r="F12" s="116"/>
    </row>
    <row r="13" spans="1:6" s="113" customFormat="1" ht="15.75" customHeight="1">
      <c r="A13" s="158" t="s">
        <v>96</v>
      </c>
      <c r="B13" s="159"/>
      <c r="C13" s="114"/>
      <c r="D13" s="115" t="e">
        <f>C13*100/C19</f>
        <v>#DIV/0!</v>
      </c>
      <c r="E13" s="116"/>
      <c r="F13" s="116"/>
    </row>
    <row r="14" spans="1:6" s="113" customFormat="1" ht="15.75" customHeight="1">
      <c r="A14" s="158" t="s">
        <v>97</v>
      </c>
      <c r="B14" s="159"/>
      <c r="C14" s="114"/>
      <c r="D14" s="115" t="e">
        <f>C14*100/C19</f>
        <v>#DIV/0!</v>
      </c>
      <c r="E14" s="116"/>
      <c r="F14" s="116"/>
    </row>
    <row r="15" spans="1:6" s="113" customFormat="1" ht="15.75" customHeight="1">
      <c r="A15" s="158" t="s">
        <v>98</v>
      </c>
      <c r="B15" s="159"/>
      <c r="C15" s="114"/>
      <c r="D15" s="115" t="e">
        <f>C15*100/C19</f>
        <v>#DIV/0!</v>
      </c>
      <c r="E15" s="116"/>
      <c r="F15" s="116"/>
    </row>
    <row r="16" spans="1:6" s="113" customFormat="1" ht="15.75" customHeight="1">
      <c r="A16" s="158" t="s">
        <v>99</v>
      </c>
      <c r="B16" s="159"/>
      <c r="C16" s="114"/>
      <c r="D16" s="115" t="e">
        <f>C16*100/C19</f>
        <v>#DIV/0!</v>
      </c>
      <c r="E16" s="116"/>
      <c r="F16" s="116"/>
    </row>
    <row r="17" spans="1:6" s="113" customFormat="1" ht="15.75" customHeight="1">
      <c r="A17" s="158" t="s">
        <v>100</v>
      </c>
      <c r="B17" s="159"/>
      <c r="C17" s="114"/>
      <c r="D17" s="115" t="e">
        <f>C17*100/C19</f>
        <v>#DIV/0!</v>
      </c>
      <c r="E17" s="116"/>
      <c r="F17" s="116"/>
    </row>
    <row r="18" spans="1:6" s="113" customFormat="1" ht="15.75" customHeight="1">
      <c r="A18" s="158" t="s">
        <v>101</v>
      </c>
      <c r="B18" s="159"/>
      <c r="C18" s="114"/>
      <c r="D18" s="115" t="e">
        <f>C18*100/C19</f>
        <v>#DIV/0!</v>
      </c>
      <c r="E18" s="116"/>
      <c r="F18" s="116"/>
    </row>
    <row r="19" spans="1:6" s="113" customFormat="1" ht="15.75" customHeight="1">
      <c r="A19" s="160" t="s">
        <v>56</v>
      </c>
      <c r="B19" s="159"/>
      <c r="C19" s="119">
        <f t="shared" ref="C19:D19" si="0">SUM(C9:C18)</f>
        <v>0</v>
      </c>
      <c r="D19" s="115" t="e">
        <f t="shared" si="0"/>
        <v>#DIV/0!</v>
      </c>
      <c r="E19" s="120"/>
      <c r="F19" s="120"/>
    </row>
    <row r="20" spans="1:6" ht="15.75" customHeight="1">
      <c r="A20" s="25"/>
      <c r="B20" s="25"/>
      <c r="C20" s="66"/>
      <c r="D20" s="66"/>
      <c r="E20" s="66"/>
      <c r="F20" s="66"/>
    </row>
    <row r="21" spans="1:6" ht="15.75" customHeight="1">
      <c r="A21" s="25"/>
      <c r="B21" s="25"/>
      <c r="C21" s="66"/>
      <c r="D21" s="66"/>
      <c r="E21" s="66"/>
      <c r="F21" s="66"/>
    </row>
    <row r="22" spans="1:6" s="113" customFormat="1" ht="24" customHeight="1">
      <c r="A22" s="161" t="s">
        <v>86</v>
      </c>
      <c r="B22" s="159"/>
      <c r="C22" s="68" t="s">
        <v>88</v>
      </c>
      <c r="D22" s="69" t="s">
        <v>89</v>
      </c>
      <c r="E22" s="70" t="s">
        <v>90</v>
      </c>
      <c r="F22" s="70" t="s">
        <v>91</v>
      </c>
    </row>
    <row r="23" spans="1:6" s="113" customFormat="1" ht="15.75" customHeight="1">
      <c r="A23" s="158" t="s">
        <v>103</v>
      </c>
      <c r="B23" s="159"/>
      <c r="C23" s="114">
        <v>0</v>
      </c>
      <c r="D23" s="115" t="e">
        <f>C23*100/C33</f>
        <v>#DIV/0!</v>
      </c>
      <c r="E23" s="116"/>
      <c r="F23" s="116"/>
    </row>
    <row r="24" spans="1:6" s="113" customFormat="1" ht="15.75" customHeight="1">
      <c r="A24" s="158" t="s">
        <v>104</v>
      </c>
      <c r="B24" s="159"/>
      <c r="C24" s="114"/>
      <c r="D24" s="115" t="e">
        <f>C24*100/C33</f>
        <v>#DIV/0!</v>
      </c>
      <c r="E24" s="116"/>
      <c r="F24" s="116"/>
    </row>
    <row r="25" spans="1:6" s="113" customFormat="1" ht="15.75" customHeight="1">
      <c r="A25" s="158" t="s">
        <v>105</v>
      </c>
      <c r="B25" s="159"/>
      <c r="C25" s="114"/>
      <c r="D25" s="115" t="e">
        <f>C25*100/C33</f>
        <v>#DIV/0!</v>
      </c>
      <c r="E25" s="116"/>
      <c r="F25" s="116"/>
    </row>
    <row r="26" spans="1:6" s="113" customFormat="1" ht="15.75" customHeight="1">
      <c r="A26" s="158" t="s">
        <v>106</v>
      </c>
      <c r="B26" s="159"/>
      <c r="C26" s="114"/>
      <c r="D26" s="115" t="e">
        <f>C26*100/C33</f>
        <v>#DIV/0!</v>
      </c>
      <c r="E26" s="116"/>
      <c r="F26" s="116"/>
    </row>
    <row r="27" spans="1:6" s="113" customFormat="1" ht="15.75" customHeight="1">
      <c r="A27" s="158" t="s">
        <v>107</v>
      </c>
      <c r="B27" s="159"/>
      <c r="C27" s="114"/>
      <c r="D27" s="115" t="e">
        <f>C27*100/C33</f>
        <v>#DIV/0!</v>
      </c>
      <c r="E27" s="116"/>
      <c r="F27" s="116"/>
    </row>
    <row r="28" spans="1:6" s="113" customFormat="1" ht="15.75" customHeight="1">
      <c r="A28" s="158" t="s">
        <v>108</v>
      </c>
      <c r="B28" s="159"/>
      <c r="C28" s="114"/>
      <c r="D28" s="115" t="e">
        <f>C28*100/C33</f>
        <v>#DIV/0!</v>
      </c>
      <c r="E28" s="116"/>
      <c r="F28" s="116"/>
    </row>
    <row r="29" spans="1:6" s="113" customFormat="1" ht="15.75" customHeight="1">
      <c r="A29" s="158" t="s">
        <v>109</v>
      </c>
      <c r="B29" s="159"/>
      <c r="C29" s="114"/>
      <c r="D29" s="115" t="e">
        <f>C29*100/C33</f>
        <v>#DIV/0!</v>
      </c>
      <c r="E29" s="116"/>
      <c r="F29" s="116"/>
    </row>
    <row r="30" spans="1:6" s="113" customFormat="1" ht="15.75" customHeight="1">
      <c r="A30" s="158" t="s">
        <v>110</v>
      </c>
      <c r="B30" s="159"/>
      <c r="C30" s="114"/>
      <c r="D30" s="115" t="e">
        <f>C30*100/C33</f>
        <v>#DIV/0!</v>
      </c>
      <c r="E30" s="116"/>
      <c r="F30" s="116"/>
    </row>
    <row r="31" spans="1:6" s="113" customFormat="1" ht="15.75" customHeight="1">
      <c r="A31" s="158" t="s">
        <v>111</v>
      </c>
      <c r="B31" s="159"/>
      <c r="C31" s="114"/>
      <c r="D31" s="115" t="e">
        <f>C31*100/C33</f>
        <v>#DIV/0!</v>
      </c>
      <c r="E31" s="116"/>
      <c r="F31" s="116"/>
    </row>
    <row r="32" spans="1:6" s="113" customFormat="1" ht="15.75" customHeight="1">
      <c r="A32" s="158" t="s">
        <v>112</v>
      </c>
      <c r="B32" s="159"/>
      <c r="C32" s="114"/>
      <c r="D32" s="115" t="e">
        <f>C32*100/C33</f>
        <v>#DIV/0!</v>
      </c>
      <c r="E32" s="116"/>
      <c r="F32" s="116"/>
    </row>
    <row r="33" spans="1:6" s="113" customFormat="1" ht="15.75" customHeight="1">
      <c r="A33" s="160" t="s">
        <v>57</v>
      </c>
      <c r="B33" s="159"/>
      <c r="C33" s="119">
        <f t="shared" ref="C33:D33" si="1">SUM(C23:C32)</f>
        <v>0</v>
      </c>
      <c r="D33" s="115" t="e">
        <f t="shared" si="1"/>
        <v>#DIV/0!</v>
      </c>
      <c r="E33" s="120"/>
      <c r="F33" s="120"/>
    </row>
    <row r="34" spans="1:6" ht="15.75" customHeight="1">
      <c r="A34" s="157"/>
      <c r="B34" s="130"/>
      <c r="C34" s="66"/>
      <c r="D34" s="66"/>
      <c r="E34" s="66"/>
      <c r="F34" s="66"/>
    </row>
    <row r="35" spans="1:6" ht="15.75" customHeight="1">
      <c r="A35" s="157"/>
      <c r="B35" s="130"/>
      <c r="C35" s="66"/>
      <c r="D35" s="66"/>
      <c r="E35" s="66"/>
      <c r="F35" s="66"/>
    </row>
    <row r="36" spans="1:6" ht="15.75" customHeight="1">
      <c r="A36" s="157"/>
      <c r="B36" s="130"/>
      <c r="C36" s="66"/>
      <c r="D36" s="66"/>
      <c r="E36" s="66"/>
      <c r="F36" s="66"/>
    </row>
  </sheetData>
  <sheetCalcPr fullCalcOnLoad="1"/>
  <mergeCells count="32">
    <mergeCell ref="A3:F3"/>
    <mergeCell ref="B5:D5"/>
    <mergeCell ref="B6:D6"/>
    <mergeCell ref="A9:B9"/>
    <mergeCell ref="A1:B1"/>
    <mergeCell ref="C1:F1"/>
    <mergeCell ref="A2:F2"/>
    <mergeCell ref="A10:B10"/>
    <mergeCell ref="A11:B11"/>
    <mergeCell ref="A12:B12"/>
    <mergeCell ref="A13:B13"/>
    <mergeCell ref="A14:B14"/>
    <mergeCell ref="A15:B15"/>
    <mergeCell ref="A16:B16"/>
    <mergeCell ref="A17:B17"/>
    <mergeCell ref="A18:B18"/>
    <mergeCell ref="A19:B19"/>
    <mergeCell ref="A22:B22"/>
    <mergeCell ref="A30:B30"/>
    <mergeCell ref="A31:B31"/>
    <mergeCell ref="A32:B32"/>
    <mergeCell ref="A33:B33"/>
    <mergeCell ref="A34:B34"/>
    <mergeCell ref="A35:B35"/>
    <mergeCell ref="A36:B36"/>
    <mergeCell ref="A23:B23"/>
    <mergeCell ref="A24:B24"/>
    <mergeCell ref="A25:B25"/>
    <mergeCell ref="A26:B26"/>
    <mergeCell ref="A27:B27"/>
    <mergeCell ref="A28:B28"/>
    <mergeCell ref="A29:B29"/>
  </mergeCells>
  <phoneticPr fontId="41" type="noConversion"/>
  <hyperlinks>
    <hyperlink ref="A1" location="'3.1'!A1" display="← zurück"/>
    <hyperlink ref="C1" location="'3.3'!A1" display="weiter →"/>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D5A6BD"/>
    <outlinePr summaryBelow="0" summaryRight="0"/>
  </sheetPr>
  <dimension ref="A1:F36"/>
  <sheetViews>
    <sheetView showGridLines="0" view="pageLayout" workbookViewId="0">
      <selection activeCell="C1" sqref="C1:F1"/>
    </sheetView>
  </sheetViews>
  <sheetFormatPr baseColWidth="10" defaultColWidth="12.6640625" defaultRowHeight="15.75" customHeight="1"/>
  <cols>
    <col min="1" max="1" width="18.83203125" customWidth="1"/>
    <col min="2" max="2" width="27" customWidth="1"/>
    <col min="3" max="3" width="13.6640625" customWidth="1"/>
    <col min="4" max="4" width="6.33203125" customWidth="1"/>
    <col min="5" max="5" width="10.1640625" bestFit="1" customWidth="1"/>
    <col min="6" max="6" width="10.33203125" customWidth="1"/>
  </cols>
  <sheetData>
    <row r="1" spans="1:6" ht="15.75" customHeight="1">
      <c r="A1" s="135" t="s">
        <v>13</v>
      </c>
      <c r="B1" s="130"/>
      <c r="C1" s="153" t="s">
        <v>12</v>
      </c>
      <c r="D1" s="130"/>
      <c r="E1" s="130"/>
      <c r="F1" s="130"/>
    </row>
    <row r="2" spans="1:6" ht="15.75" customHeight="1">
      <c r="A2" s="164" t="s">
        <v>58</v>
      </c>
      <c r="B2" s="130"/>
      <c r="C2" s="130"/>
      <c r="D2" s="130"/>
      <c r="E2" s="130"/>
      <c r="F2" s="130"/>
    </row>
    <row r="3" spans="1:6" ht="16" customHeight="1">
      <c r="A3" s="162" t="s">
        <v>59</v>
      </c>
      <c r="B3" s="130"/>
      <c r="C3" s="130"/>
      <c r="D3" s="130"/>
      <c r="E3" s="130"/>
      <c r="F3" s="130"/>
    </row>
    <row r="4" spans="1:6" ht="15.75" customHeight="1">
      <c r="A4" s="71" t="s">
        <v>231</v>
      </c>
      <c r="B4" s="31"/>
      <c r="C4" s="32"/>
      <c r="D4" s="32"/>
      <c r="E4" s="32"/>
      <c r="F4" s="32"/>
    </row>
    <row r="5" spans="1:6" ht="46" customHeight="1">
      <c r="A5" s="4" t="s">
        <v>84</v>
      </c>
      <c r="B5" s="151" t="s">
        <v>60</v>
      </c>
      <c r="C5" s="130"/>
      <c r="D5" s="130"/>
      <c r="E5" s="64"/>
      <c r="F5" s="64"/>
    </row>
    <row r="6" spans="1:6" ht="46" customHeight="1">
      <c r="A6" s="4" t="s">
        <v>86</v>
      </c>
      <c r="B6" s="151" t="s">
        <v>61</v>
      </c>
      <c r="C6" s="130"/>
      <c r="D6" s="130"/>
      <c r="E6" s="65"/>
      <c r="F6" s="65"/>
    </row>
    <row r="7" spans="1:6" ht="15.75" customHeight="1">
      <c r="A7" s="25"/>
      <c r="B7" s="25"/>
      <c r="C7" s="66"/>
      <c r="D7" s="66"/>
      <c r="E7" s="66"/>
      <c r="F7" s="66"/>
    </row>
    <row r="8" spans="1:6" s="113" customFormat="1" ht="28.5" customHeight="1">
      <c r="A8" s="67" t="s">
        <v>84</v>
      </c>
      <c r="B8" s="67"/>
      <c r="C8" s="68" t="s">
        <v>88</v>
      </c>
      <c r="D8" s="69" t="s">
        <v>89</v>
      </c>
      <c r="E8" s="70" t="s">
        <v>90</v>
      </c>
      <c r="F8" s="70" t="s">
        <v>91</v>
      </c>
    </row>
    <row r="9" spans="1:6" s="113" customFormat="1" ht="15.75" customHeight="1">
      <c r="A9" s="158" t="s">
        <v>92</v>
      </c>
      <c r="B9" s="159"/>
      <c r="C9" s="114">
        <v>0</v>
      </c>
      <c r="D9" s="115" t="e">
        <f>C9*100/C19</f>
        <v>#DIV/0!</v>
      </c>
      <c r="E9" s="116"/>
      <c r="F9" s="116"/>
    </row>
    <row r="10" spans="1:6" s="113" customFormat="1" ht="15.75" customHeight="1">
      <c r="A10" s="158" t="s">
        <v>93</v>
      </c>
      <c r="B10" s="159"/>
      <c r="C10" s="114"/>
      <c r="D10" s="115" t="e">
        <f>C10*100/C19</f>
        <v>#DIV/0!</v>
      </c>
      <c r="E10" s="116"/>
      <c r="F10" s="116"/>
    </row>
    <row r="11" spans="1:6" s="113" customFormat="1" ht="15.75" customHeight="1">
      <c r="A11" s="158" t="s">
        <v>94</v>
      </c>
      <c r="B11" s="159"/>
      <c r="C11" s="114"/>
      <c r="D11" s="115" t="e">
        <f>C11*100/C19</f>
        <v>#DIV/0!</v>
      </c>
      <c r="E11" s="116"/>
      <c r="F11" s="116"/>
    </row>
    <row r="12" spans="1:6" s="113" customFormat="1" ht="15.75" customHeight="1">
      <c r="A12" s="158" t="s">
        <v>95</v>
      </c>
      <c r="B12" s="159"/>
      <c r="C12" s="114"/>
      <c r="D12" s="115" t="e">
        <f>C12*100/C19</f>
        <v>#DIV/0!</v>
      </c>
      <c r="E12" s="116"/>
      <c r="F12" s="116"/>
    </row>
    <row r="13" spans="1:6" s="113" customFormat="1" ht="15.75" customHeight="1">
      <c r="A13" s="158" t="s">
        <v>96</v>
      </c>
      <c r="B13" s="159"/>
      <c r="C13" s="114"/>
      <c r="D13" s="115" t="e">
        <f>C13*100/C19</f>
        <v>#DIV/0!</v>
      </c>
      <c r="E13" s="116"/>
      <c r="F13" s="116"/>
    </row>
    <row r="14" spans="1:6" s="113" customFormat="1" ht="15.75" customHeight="1">
      <c r="A14" s="158" t="s">
        <v>97</v>
      </c>
      <c r="B14" s="159"/>
      <c r="C14" s="114"/>
      <c r="D14" s="115" t="e">
        <f>C14*100/C19</f>
        <v>#DIV/0!</v>
      </c>
      <c r="E14" s="116"/>
      <c r="F14" s="116"/>
    </row>
    <row r="15" spans="1:6" s="113" customFormat="1" ht="15.75" customHeight="1">
      <c r="A15" s="158" t="s">
        <v>98</v>
      </c>
      <c r="B15" s="159"/>
      <c r="C15" s="114"/>
      <c r="D15" s="115" t="e">
        <f>C15*100/C19</f>
        <v>#DIV/0!</v>
      </c>
      <c r="E15" s="116"/>
      <c r="F15" s="116"/>
    </row>
    <row r="16" spans="1:6" s="113" customFormat="1" ht="15.75" customHeight="1">
      <c r="A16" s="158" t="s">
        <v>99</v>
      </c>
      <c r="B16" s="159"/>
      <c r="C16" s="114"/>
      <c r="D16" s="115" t="e">
        <f>C16*100/C19</f>
        <v>#DIV/0!</v>
      </c>
      <c r="E16" s="116"/>
      <c r="F16" s="116"/>
    </row>
    <row r="17" spans="1:6" s="113" customFormat="1" ht="15.75" customHeight="1">
      <c r="A17" s="158" t="s">
        <v>100</v>
      </c>
      <c r="B17" s="159"/>
      <c r="C17" s="114"/>
      <c r="D17" s="115" t="e">
        <f>C17*100/C19</f>
        <v>#DIV/0!</v>
      </c>
      <c r="E17" s="116"/>
      <c r="F17" s="116"/>
    </row>
    <row r="18" spans="1:6" s="113" customFormat="1" ht="15.75" customHeight="1">
      <c r="A18" s="158" t="s">
        <v>101</v>
      </c>
      <c r="B18" s="159"/>
      <c r="C18" s="114"/>
      <c r="D18" s="115" t="e">
        <f>C18*100/C19</f>
        <v>#DIV/0!</v>
      </c>
      <c r="E18" s="116"/>
      <c r="F18" s="116"/>
    </row>
    <row r="19" spans="1:6" s="113" customFormat="1" ht="15.75" customHeight="1">
      <c r="A19" s="117" t="s">
        <v>102</v>
      </c>
      <c r="B19" s="118"/>
      <c r="C19" s="119">
        <f t="shared" ref="C19:D19" si="0">SUM(C9:C18)</f>
        <v>0</v>
      </c>
      <c r="D19" s="115" t="e">
        <f t="shared" si="0"/>
        <v>#DIV/0!</v>
      </c>
      <c r="E19" s="120"/>
      <c r="F19" s="120"/>
    </row>
    <row r="20" spans="1:6" ht="15.75" customHeight="1">
      <c r="A20" s="25"/>
      <c r="B20" s="25"/>
      <c r="C20" s="66"/>
      <c r="D20" s="66"/>
      <c r="E20" s="66"/>
      <c r="F20" s="66"/>
    </row>
    <row r="21" spans="1:6" ht="15.75" customHeight="1">
      <c r="A21" s="25"/>
      <c r="B21" s="25"/>
      <c r="C21" s="66"/>
      <c r="D21" s="66"/>
      <c r="E21" s="66"/>
      <c r="F21" s="66"/>
    </row>
    <row r="22" spans="1:6" s="113" customFormat="1" ht="25.5" customHeight="1">
      <c r="A22" s="161" t="s">
        <v>86</v>
      </c>
      <c r="B22" s="159"/>
      <c r="C22" s="68" t="s">
        <v>88</v>
      </c>
      <c r="D22" s="69" t="s">
        <v>89</v>
      </c>
      <c r="E22" s="70" t="s">
        <v>90</v>
      </c>
      <c r="F22" s="70" t="s">
        <v>91</v>
      </c>
    </row>
    <row r="23" spans="1:6" s="113" customFormat="1" ht="15.75" customHeight="1">
      <c r="A23" s="158" t="s">
        <v>103</v>
      </c>
      <c r="B23" s="159"/>
      <c r="C23" s="114">
        <v>0</v>
      </c>
      <c r="D23" s="115" t="e">
        <f>C23*100/C33</f>
        <v>#DIV/0!</v>
      </c>
      <c r="E23" s="116"/>
      <c r="F23" s="116"/>
    </row>
    <row r="24" spans="1:6" s="113" customFormat="1" ht="15.75" customHeight="1">
      <c r="A24" s="158" t="s">
        <v>104</v>
      </c>
      <c r="B24" s="159"/>
      <c r="C24" s="114"/>
      <c r="D24" s="115" t="e">
        <f>C24*100/C33</f>
        <v>#DIV/0!</v>
      </c>
      <c r="E24" s="116"/>
      <c r="F24" s="116"/>
    </row>
    <row r="25" spans="1:6" s="113" customFormat="1" ht="15.75" customHeight="1">
      <c r="A25" s="158" t="s">
        <v>105</v>
      </c>
      <c r="B25" s="159"/>
      <c r="C25" s="114"/>
      <c r="D25" s="115" t="e">
        <f>C25*100/C33</f>
        <v>#DIV/0!</v>
      </c>
      <c r="E25" s="116"/>
      <c r="F25" s="116"/>
    </row>
    <row r="26" spans="1:6" s="113" customFormat="1" ht="15.75" customHeight="1">
      <c r="A26" s="158" t="s">
        <v>106</v>
      </c>
      <c r="B26" s="159"/>
      <c r="C26" s="114"/>
      <c r="D26" s="115" t="e">
        <f>C26*100/C33</f>
        <v>#DIV/0!</v>
      </c>
      <c r="E26" s="116"/>
      <c r="F26" s="116"/>
    </row>
    <row r="27" spans="1:6" s="113" customFormat="1" ht="15.75" customHeight="1">
      <c r="A27" s="158" t="s">
        <v>107</v>
      </c>
      <c r="B27" s="159"/>
      <c r="C27" s="114"/>
      <c r="D27" s="115" t="e">
        <f>C27*100/C33</f>
        <v>#DIV/0!</v>
      </c>
      <c r="E27" s="116"/>
      <c r="F27" s="116"/>
    </row>
    <row r="28" spans="1:6" s="113" customFormat="1" ht="15.75" customHeight="1">
      <c r="A28" s="158" t="s">
        <v>108</v>
      </c>
      <c r="B28" s="159"/>
      <c r="C28" s="114"/>
      <c r="D28" s="115" t="e">
        <f>C28*100/C33</f>
        <v>#DIV/0!</v>
      </c>
      <c r="E28" s="116"/>
      <c r="F28" s="116"/>
    </row>
    <row r="29" spans="1:6" s="113" customFormat="1" ht="15.75" customHeight="1">
      <c r="A29" s="158" t="s">
        <v>109</v>
      </c>
      <c r="B29" s="159"/>
      <c r="C29" s="114"/>
      <c r="D29" s="115" t="e">
        <f>C29*100/C33</f>
        <v>#DIV/0!</v>
      </c>
      <c r="E29" s="116"/>
      <c r="F29" s="116"/>
    </row>
    <row r="30" spans="1:6" s="113" customFormat="1" ht="15.75" customHeight="1">
      <c r="A30" s="158" t="s">
        <v>110</v>
      </c>
      <c r="B30" s="159"/>
      <c r="C30" s="114"/>
      <c r="D30" s="115" t="e">
        <f>C30*100/C33</f>
        <v>#DIV/0!</v>
      </c>
      <c r="E30" s="116"/>
      <c r="F30" s="116"/>
    </row>
    <row r="31" spans="1:6" s="113" customFormat="1" ht="15.75" customHeight="1">
      <c r="A31" s="158" t="s">
        <v>111</v>
      </c>
      <c r="B31" s="159"/>
      <c r="C31" s="114"/>
      <c r="D31" s="115" t="e">
        <f>C31*100/C33</f>
        <v>#DIV/0!</v>
      </c>
      <c r="E31" s="116"/>
      <c r="F31" s="116"/>
    </row>
    <row r="32" spans="1:6" s="113" customFormat="1" ht="15.75" customHeight="1">
      <c r="A32" s="158" t="s">
        <v>112</v>
      </c>
      <c r="B32" s="159"/>
      <c r="C32" s="114"/>
      <c r="D32" s="115" t="e">
        <f>C32*100/C33</f>
        <v>#DIV/0!</v>
      </c>
      <c r="E32" s="116"/>
      <c r="F32" s="116"/>
    </row>
    <row r="33" spans="1:6" s="113" customFormat="1" ht="15.75" customHeight="1">
      <c r="A33" s="160" t="s">
        <v>113</v>
      </c>
      <c r="B33" s="159"/>
      <c r="C33" s="119">
        <f t="shared" ref="C33:D33" si="1">SUM(C23:C32)</f>
        <v>0</v>
      </c>
      <c r="D33" s="115" t="e">
        <f t="shared" si="1"/>
        <v>#DIV/0!</v>
      </c>
      <c r="E33" s="120"/>
      <c r="F33" s="120"/>
    </row>
    <row r="34" spans="1:6" ht="15.75" customHeight="1">
      <c r="A34" s="157"/>
      <c r="B34" s="130"/>
      <c r="C34" s="66"/>
      <c r="D34" s="66"/>
      <c r="E34" s="66"/>
      <c r="F34" s="66"/>
    </row>
    <row r="35" spans="1:6" ht="15.75" customHeight="1">
      <c r="A35" s="157"/>
      <c r="B35" s="130"/>
      <c r="C35" s="66"/>
      <c r="D35" s="66"/>
      <c r="E35" s="66"/>
      <c r="F35" s="66"/>
    </row>
    <row r="36" spans="1:6" ht="15.75" customHeight="1">
      <c r="A36" s="157"/>
      <c r="B36" s="130"/>
      <c r="C36" s="66"/>
      <c r="D36" s="66"/>
      <c r="E36" s="66"/>
      <c r="F36" s="66"/>
    </row>
  </sheetData>
  <sheetCalcPr fullCalcOnLoad="1"/>
  <mergeCells count="31">
    <mergeCell ref="A1:B1"/>
    <mergeCell ref="C1:F1"/>
    <mergeCell ref="A2:F2"/>
    <mergeCell ref="A3:F3"/>
    <mergeCell ref="B5:D5"/>
    <mergeCell ref="B6:D6"/>
    <mergeCell ref="A9:B9"/>
    <mergeCell ref="A10:B10"/>
    <mergeCell ref="A11:B11"/>
    <mergeCell ref="A12:B12"/>
    <mergeCell ref="A13:B13"/>
    <mergeCell ref="A14:B14"/>
    <mergeCell ref="A15:B15"/>
    <mergeCell ref="A16:B16"/>
    <mergeCell ref="A17:B17"/>
    <mergeCell ref="A18:B18"/>
    <mergeCell ref="A22:B22"/>
    <mergeCell ref="A23:B23"/>
    <mergeCell ref="A31:B31"/>
    <mergeCell ref="A32:B32"/>
    <mergeCell ref="A33:B33"/>
    <mergeCell ref="A34:B34"/>
    <mergeCell ref="A35:B35"/>
    <mergeCell ref="A36:B36"/>
    <mergeCell ref="A24:B24"/>
    <mergeCell ref="A25:B25"/>
    <mergeCell ref="A26:B26"/>
    <mergeCell ref="A27:B27"/>
    <mergeCell ref="A28:B28"/>
    <mergeCell ref="A29:B29"/>
    <mergeCell ref="A30:B30"/>
  </mergeCells>
  <phoneticPr fontId="36" type="noConversion"/>
  <hyperlinks>
    <hyperlink ref="A1" location="'3.2'!A1" display="← zurück"/>
    <hyperlink ref="C1" location="'4.1'!A1" display="weiter →"/>
  </hyperlinks>
  <pageMargins left="0.50314960629921268" right="0.50314960629921268" top="0.79000000000000015" bottom="0.79000000000000015" header="0.30000000000000004" footer="0.30000000000000004"/>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B6D7A8"/>
    <outlinePr summaryBelow="0" summaryRight="0"/>
  </sheetPr>
  <dimension ref="A1:F37"/>
  <sheetViews>
    <sheetView showGridLines="0" view="pageLayout" workbookViewId="0">
      <selection activeCell="C20" sqref="C20"/>
    </sheetView>
  </sheetViews>
  <sheetFormatPr baseColWidth="10" defaultColWidth="12.6640625" defaultRowHeight="15.75" customHeight="1"/>
  <cols>
    <col min="1" max="1" width="29.6640625" customWidth="1"/>
    <col min="2" max="2" width="15.6640625" customWidth="1"/>
    <col min="3" max="3" width="24.33203125" customWidth="1"/>
    <col min="4" max="4" width="16.1640625" customWidth="1"/>
    <col min="5" max="5" width="24.33203125" customWidth="1"/>
    <col min="6" max="6" width="16.33203125" customWidth="1"/>
  </cols>
  <sheetData>
    <row r="1" spans="1:6" ht="16">
      <c r="A1" s="135" t="s">
        <v>13</v>
      </c>
      <c r="B1" s="130"/>
      <c r="C1" s="153" t="s">
        <v>12</v>
      </c>
      <c r="D1" s="153"/>
      <c r="E1" s="153"/>
      <c r="F1" s="153"/>
    </row>
    <row r="2" spans="1:6" ht="15.5">
      <c r="A2" s="176" t="s">
        <v>62</v>
      </c>
      <c r="B2" s="176"/>
      <c r="C2" s="176"/>
      <c r="D2" s="176"/>
      <c r="E2" s="176"/>
      <c r="F2" s="176"/>
    </row>
    <row r="3" spans="1:6" ht="26.25" customHeight="1">
      <c r="A3" s="162" t="s">
        <v>63</v>
      </c>
      <c r="B3" s="130"/>
      <c r="C3" s="130"/>
      <c r="D3" s="130"/>
      <c r="E3" s="32"/>
      <c r="F3" s="32"/>
    </row>
    <row r="4" spans="1:6" ht="13.5" customHeight="1">
      <c r="A4" s="31"/>
      <c r="B4" s="31"/>
      <c r="C4" s="32"/>
      <c r="D4" s="32"/>
      <c r="E4" s="32"/>
      <c r="F4" s="32"/>
    </row>
    <row r="5" spans="1:6" ht="12.5">
      <c r="A5" s="30" t="s">
        <v>231</v>
      </c>
      <c r="B5" s="31"/>
      <c r="C5" s="32"/>
      <c r="D5" s="32"/>
      <c r="E5" s="32"/>
      <c r="F5" s="32"/>
    </row>
    <row r="6" spans="1:6" ht="12.5">
      <c r="A6" s="4" t="s">
        <v>64</v>
      </c>
      <c r="B6" s="151" t="s">
        <v>65</v>
      </c>
      <c r="C6" s="130"/>
      <c r="D6" s="130"/>
      <c r="E6" s="130"/>
      <c r="F6" s="130"/>
    </row>
    <row r="7" spans="1:6" ht="12.5">
      <c r="A7" s="4" t="s">
        <v>66</v>
      </c>
      <c r="B7" s="151" t="s">
        <v>67</v>
      </c>
      <c r="C7" s="130"/>
      <c r="D7" s="130"/>
      <c r="E7" s="130"/>
      <c r="F7" s="130"/>
    </row>
    <row r="8" spans="1:6" ht="12.5">
      <c r="A8" s="72"/>
      <c r="B8" s="5"/>
      <c r="C8" s="66"/>
      <c r="D8" s="66"/>
      <c r="E8" s="66"/>
      <c r="F8" s="66"/>
    </row>
    <row r="9" spans="1:6" ht="24.75" customHeight="1">
      <c r="A9" s="168" t="s">
        <v>68</v>
      </c>
      <c r="B9" s="134"/>
      <c r="C9" s="49" t="s">
        <v>69</v>
      </c>
      <c r="D9" s="49" t="s">
        <v>70</v>
      </c>
      <c r="E9" s="73"/>
      <c r="F9" s="73"/>
    </row>
    <row r="10" spans="1:6" ht="24.75" customHeight="1">
      <c r="A10" s="173" t="s">
        <v>71</v>
      </c>
      <c r="B10" s="134"/>
      <c r="C10" s="75">
        <f>'2.2'!K39</f>
        <v>0</v>
      </c>
      <c r="D10" s="76" t="s">
        <v>72</v>
      </c>
      <c r="E10" s="77"/>
      <c r="F10" s="73"/>
    </row>
    <row r="11" spans="1:6" ht="24.75" customHeight="1">
      <c r="A11" s="78" t="s">
        <v>73</v>
      </c>
      <c r="B11" s="79">
        <v>7.0000000000000007E-2</v>
      </c>
      <c r="C11" s="80">
        <f>C10*B11</f>
        <v>0</v>
      </c>
      <c r="D11" s="81"/>
      <c r="E11" s="73"/>
      <c r="F11" s="73"/>
    </row>
    <row r="12" spans="1:6" ht="24.75" customHeight="1">
      <c r="A12" s="174" t="s">
        <v>74</v>
      </c>
      <c r="B12" s="134"/>
      <c r="C12" s="82">
        <f>'2.5'!G40</f>
        <v>0</v>
      </c>
      <c r="D12" s="83" t="s">
        <v>75</v>
      </c>
      <c r="E12" s="77"/>
      <c r="F12" s="73"/>
    </row>
    <row r="13" spans="1:6" ht="24.75" customHeight="1">
      <c r="A13" s="175" t="s">
        <v>76</v>
      </c>
      <c r="B13" s="134"/>
      <c r="C13" s="84">
        <f>SUM(C10:C12)</f>
        <v>0</v>
      </c>
      <c r="D13" s="85"/>
      <c r="E13" s="73"/>
      <c r="F13" s="73"/>
    </row>
    <row r="14" spans="1:6" ht="24.75" customHeight="1">
      <c r="A14" s="172" t="s">
        <v>77</v>
      </c>
      <c r="B14" s="134"/>
      <c r="C14" s="86">
        <f>'3.2'!C33</f>
        <v>0</v>
      </c>
      <c r="D14" s="87" t="s">
        <v>72</v>
      </c>
      <c r="E14" s="77"/>
      <c r="F14" s="73"/>
    </row>
    <row r="15" spans="1:6" ht="24.75" customHeight="1">
      <c r="A15" s="172" t="s">
        <v>78</v>
      </c>
      <c r="B15" s="134"/>
      <c r="C15" s="86">
        <f>'3.2'!C19</f>
        <v>0</v>
      </c>
      <c r="D15" s="87" t="s">
        <v>72</v>
      </c>
      <c r="E15" s="77"/>
      <c r="F15" s="73"/>
    </row>
    <row r="16" spans="1:6" ht="24.75" customHeight="1">
      <c r="A16" s="165" t="s">
        <v>79</v>
      </c>
      <c r="B16" s="134"/>
      <c r="C16" s="88">
        <f>SUM(C13:C15)</f>
        <v>0</v>
      </c>
      <c r="D16" s="85"/>
      <c r="E16" s="73"/>
      <c r="F16" s="46"/>
    </row>
    <row r="18" spans="1:6" ht="24.75" customHeight="1">
      <c r="A18" s="168" t="s">
        <v>24</v>
      </c>
      <c r="B18" s="134"/>
      <c r="C18" s="89" t="s">
        <v>25</v>
      </c>
      <c r="D18" s="90" t="s">
        <v>70</v>
      </c>
      <c r="E18" s="89" t="s">
        <v>26</v>
      </c>
      <c r="F18" s="90" t="s">
        <v>70</v>
      </c>
    </row>
    <row r="19" spans="1:6" ht="24.75" customHeight="1">
      <c r="A19" s="173" t="s">
        <v>27</v>
      </c>
      <c r="B19" s="134"/>
      <c r="C19" s="91">
        <f>'2.3'!K39</f>
        <v>0</v>
      </c>
      <c r="D19" s="92" t="s">
        <v>72</v>
      </c>
      <c r="E19" s="91">
        <f>'2.1'!K39</f>
        <v>0</v>
      </c>
      <c r="F19" s="92" t="s">
        <v>72</v>
      </c>
    </row>
    <row r="20" spans="1:6" ht="24.75" customHeight="1">
      <c r="A20" s="78" t="s">
        <v>73</v>
      </c>
      <c r="B20" s="93">
        <v>7.0000000000000007E-2</v>
      </c>
      <c r="C20" s="94">
        <f>C19*B20</f>
        <v>0</v>
      </c>
      <c r="D20" s="95"/>
      <c r="E20" s="94">
        <f>E19*B20</f>
        <v>0</v>
      </c>
      <c r="F20" s="95"/>
    </row>
    <row r="21" spans="1:6" ht="24.75" customHeight="1">
      <c r="A21" s="170" t="s">
        <v>28</v>
      </c>
      <c r="B21" s="134"/>
      <c r="C21" s="96">
        <f>'2.6'!G40</f>
        <v>0</v>
      </c>
      <c r="D21" s="97" t="s">
        <v>72</v>
      </c>
      <c r="E21" s="96">
        <f>'2.4'!G40</f>
        <v>0</v>
      </c>
      <c r="F21" s="97" t="s">
        <v>72</v>
      </c>
    </row>
    <row r="22" spans="1:6" ht="24.75" customHeight="1">
      <c r="A22" s="165" t="s">
        <v>29</v>
      </c>
      <c r="B22" s="133"/>
      <c r="C22" s="98">
        <f>SUM(C19:C21)</f>
        <v>0</v>
      </c>
      <c r="D22" s="99"/>
      <c r="E22" s="98">
        <f>SUM(E19:E21)</f>
        <v>0</v>
      </c>
      <c r="F22" s="100"/>
    </row>
    <row r="23" spans="1:6" ht="24.75" customHeight="1">
      <c r="A23" s="77"/>
      <c r="B23" s="77"/>
      <c r="C23" s="73"/>
      <c r="D23" s="73"/>
      <c r="E23" s="73"/>
      <c r="F23" s="73"/>
    </row>
    <row r="24" spans="1:6" ht="24.75" customHeight="1">
      <c r="A24" s="168" t="s">
        <v>30</v>
      </c>
      <c r="B24" s="134"/>
      <c r="C24" s="89" t="s">
        <v>25</v>
      </c>
      <c r="D24" s="90" t="s">
        <v>70</v>
      </c>
      <c r="E24" s="89" t="s">
        <v>26</v>
      </c>
      <c r="F24" s="90" t="s">
        <v>70</v>
      </c>
    </row>
    <row r="25" spans="1:6" ht="24.75" customHeight="1">
      <c r="A25" s="171" t="s">
        <v>31</v>
      </c>
      <c r="B25" s="134"/>
      <c r="C25" s="101">
        <f>'3.3'!C33</f>
        <v>0</v>
      </c>
      <c r="D25" s="102" t="s">
        <v>72</v>
      </c>
      <c r="E25" s="101">
        <f>'3.1'!C33</f>
        <v>0</v>
      </c>
      <c r="F25" s="102" t="s">
        <v>72</v>
      </c>
    </row>
    <row r="26" spans="1:6" ht="24.75" customHeight="1">
      <c r="A26" s="172" t="s">
        <v>32</v>
      </c>
      <c r="B26" s="134"/>
      <c r="C26" s="101">
        <f>'3.3'!C19</f>
        <v>0</v>
      </c>
      <c r="D26" s="102" t="s">
        <v>72</v>
      </c>
      <c r="E26" s="101">
        <f>'3.1'!C19</f>
        <v>0</v>
      </c>
      <c r="F26" s="102" t="s">
        <v>72</v>
      </c>
    </row>
    <row r="27" spans="1:6" ht="24.75" customHeight="1">
      <c r="A27" s="165" t="s">
        <v>33</v>
      </c>
      <c r="B27" s="134"/>
      <c r="C27" s="98">
        <f>SUM(C25:C26)</f>
        <v>0</v>
      </c>
      <c r="D27" s="100"/>
      <c r="E27" s="98">
        <f>SUM(E25:E26)</f>
        <v>0</v>
      </c>
      <c r="F27" s="100"/>
    </row>
    <row r="28" spans="1:6" ht="24.75" customHeight="1">
      <c r="A28" s="74"/>
      <c r="B28" s="74"/>
      <c r="C28" s="73"/>
      <c r="D28" s="73"/>
      <c r="E28" s="73"/>
      <c r="F28" s="73"/>
    </row>
    <row r="29" spans="1:6" ht="24.75" customHeight="1">
      <c r="A29" s="168" t="s">
        <v>279</v>
      </c>
      <c r="B29" s="134"/>
      <c r="C29" s="49" t="s">
        <v>25</v>
      </c>
      <c r="D29" s="49"/>
      <c r="E29" s="49" t="s">
        <v>26</v>
      </c>
      <c r="F29" s="49"/>
    </row>
    <row r="30" spans="1:6" ht="33.75" customHeight="1">
      <c r="A30" s="169" t="s">
        <v>34</v>
      </c>
      <c r="B30" s="134"/>
      <c r="C30" s="103">
        <v>5</v>
      </c>
      <c r="D30" s="81"/>
      <c r="E30" s="81"/>
      <c r="F30" s="81"/>
    </row>
    <row r="31" spans="1:6" ht="33.75" customHeight="1">
      <c r="A31" s="169" t="s">
        <v>35</v>
      </c>
      <c r="B31" s="134"/>
      <c r="C31" s="80">
        <f>C16</f>
        <v>0</v>
      </c>
      <c r="D31" s="81"/>
      <c r="E31" s="81" t="s">
        <v>36</v>
      </c>
      <c r="F31" s="81"/>
    </row>
    <row r="32" spans="1:6" ht="33.75" customHeight="1">
      <c r="A32" s="169" t="s">
        <v>37</v>
      </c>
      <c r="B32" s="134"/>
      <c r="C32" s="80">
        <f>C27</f>
        <v>0</v>
      </c>
      <c r="D32" s="81" t="s">
        <v>38</v>
      </c>
      <c r="E32" s="80">
        <f>E27</f>
        <v>0</v>
      </c>
      <c r="F32" s="81"/>
    </row>
    <row r="33" spans="1:6" ht="33.75" customHeight="1">
      <c r="A33" s="169" t="s">
        <v>39</v>
      </c>
      <c r="B33" s="134"/>
      <c r="C33" s="80">
        <f>C22</f>
        <v>0</v>
      </c>
      <c r="D33" s="81" t="s">
        <v>38</v>
      </c>
      <c r="E33" s="80">
        <f>E22</f>
        <v>0</v>
      </c>
      <c r="F33" s="81"/>
    </row>
    <row r="34" spans="1:6" ht="33.75" customHeight="1">
      <c r="A34" s="169" t="s">
        <v>40</v>
      </c>
      <c r="B34" s="134"/>
      <c r="C34" s="80">
        <f>C33+C32</f>
        <v>0</v>
      </c>
      <c r="D34" s="81" t="s">
        <v>41</v>
      </c>
      <c r="E34" s="80">
        <f>E33+E32</f>
        <v>0</v>
      </c>
      <c r="F34" s="81"/>
    </row>
    <row r="35" spans="1:6" ht="24" customHeight="1">
      <c r="A35" s="165" t="s">
        <v>42</v>
      </c>
      <c r="B35" s="134"/>
      <c r="C35" s="88">
        <f>C31+((C33+C32)*C30)</f>
        <v>0</v>
      </c>
      <c r="D35" s="85"/>
      <c r="E35" s="85"/>
      <c r="F35" s="85"/>
    </row>
    <row r="36" spans="1:6" ht="39" customHeight="1">
      <c r="A36" s="166" t="s">
        <v>43</v>
      </c>
      <c r="B36" s="134"/>
      <c r="C36" s="104">
        <f>(C32+C33)-(E32+E33)</f>
        <v>0</v>
      </c>
      <c r="D36" s="167"/>
      <c r="E36" s="130"/>
      <c r="F36" s="130"/>
    </row>
    <row r="37" spans="1:6" ht="39" customHeight="1">
      <c r="A37" s="166" t="s">
        <v>44</v>
      </c>
      <c r="B37" s="134"/>
      <c r="C37" s="104">
        <f>(((C25+C22)*C30)+(C14+C13))-((E25+E22)*C30)</f>
        <v>0</v>
      </c>
      <c r="D37" s="167"/>
      <c r="E37" s="130"/>
      <c r="F37" s="130"/>
    </row>
  </sheetData>
  <sheetCalcPr fullCalcOnLoad="1"/>
  <mergeCells count="32">
    <mergeCell ref="A1:B1"/>
    <mergeCell ref="A3:D3"/>
    <mergeCell ref="B6:F6"/>
    <mergeCell ref="A2:F2"/>
    <mergeCell ref="C1:F1"/>
    <mergeCell ref="B7:F7"/>
    <mergeCell ref="A9:B9"/>
    <mergeCell ref="A10:B10"/>
    <mergeCell ref="A12:B12"/>
    <mergeCell ref="A13:B13"/>
    <mergeCell ref="A14:B14"/>
    <mergeCell ref="A15:B15"/>
    <mergeCell ref="A16:B16"/>
    <mergeCell ref="A18:B18"/>
    <mergeCell ref="A19:B19"/>
    <mergeCell ref="A21:B21"/>
    <mergeCell ref="A22:B22"/>
    <mergeCell ref="A24:B24"/>
    <mergeCell ref="A25:B25"/>
    <mergeCell ref="A26:B26"/>
    <mergeCell ref="A27:B27"/>
    <mergeCell ref="A36:B36"/>
    <mergeCell ref="D36:F36"/>
    <mergeCell ref="D37:F37"/>
    <mergeCell ref="A29:B29"/>
    <mergeCell ref="A30:B30"/>
    <mergeCell ref="A31:B31"/>
    <mergeCell ref="A32:B32"/>
    <mergeCell ref="A33:B33"/>
    <mergeCell ref="A34:B34"/>
    <mergeCell ref="A35:B35"/>
    <mergeCell ref="A37:B37"/>
  </mergeCells>
  <phoneticPr fontId="41" type="noConversion"/>
  <conditionalFormatting sqref="C36:C37">
    <cfRule type="cellIs" dxfId="1" priority="1" operator="greaterThan">
      <formula>0</formula>
    </cfRule>
    <cfRule type="cellIs" dxfId="0" priority="2" operator="lessThan">
      <formula>0</formula>
    </cfRule>
  </conditionalFormatting>
  <hyperlinks>
    <hyperlink ref="A1" location="'3.3'!A1" display="← zurück"/>
    <hyperlink ref="C1" location="'4.2'!A1" display="weiter →"/>
    <hyperlink ref="D10" location="'2.2'!A1" display="Link"/>
    <hyperlink ref="D12" location="'2.5'!A1" display="LInk "/>
    <hyperlink ref="D14" location="'3.2'!A1" display="Link"/>
    <hyperlink ref="D15" location="'3.2'!A1" display="Link"/>
    <hyperlink ref="D19" location="'2.3'!A1" display="Link"/>
    <hyperlink ref="F19" location="'2.1'!A1" display="Link"/>
    <hyperlink ref="D21" location="'2.6'!A1" display="Link"/>
    <hyperlink ref="F21" location="'2.4'!A1" display="Link"/>
    <hyperlink ref="D25" location="'3.3'!A1" display="Link"/>
    <hyperlink ref="F25" location="'3.1'!A1" display="Link"/>
    <hyperlink ref="D26" location="'3.3'!A1" display="Link"/>
    <hyperlink ref="F26" location="'3.1'!A1" display="Link"/>
  </hyperlinks>
  <pageMargins left="0.50314960629921268" right="0.50314960629921268" top="0.79000000000000015" bottom="0.79000000000000015" header="0.30000000000000004" footer="0.30000000000000004"/>
  <pageSetup paperSize="9" orientation="landscape"/>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93C47D"/>
    <outlinePr summaryBelow="0" summaryRight="0"/>
  </sheetPr>
  <dimension ref="A1:F15"/>
  <sheetViews>
    <sheetView showGridLines="0" view="pageLayout" workbookViewId="0">
      <selection activeCell="C5" sqref="C5:F5"/>
    </sheetView>
  </sheetViews>
  <sheetFormatPr baseColWidth="10" defaultColWidth="12.6640625" defaultRowHeight="15.75" customHeight="1"/>
  <cols>
    <col min="1" max="1" width="28.83203125" customWidth="1"/>
    <col min="2" max="2" width="10.1640625" customWidth="1"/>
    <col min="3" max="5" width="12.83203125" customWidth="1"/>
    <col min="6" max="6" width="8.6640625" customWidth="1"/>
  </cols>
  <sheetData>
    <row r="1" spans="1:6" ht="16">
      <c r="A1" s="1" t="s">
        <v>13</v>
      </c>
      <c r="B1" s="1"/>
      <c r="C1" s="1"/>
      <c r="D1" s="180"/>
      <c r="E1" s="130"/>
      <c r="F1" s="130"/>
    </row>
    <row r="2" spans="1:6" ht="15.5">
      <c r="A2" s="181" t="s">
        <v>282</v>
      </c>
      <c r="B2" s="130"/>
      <c r="C2" s="130"/>
      <c r="D2" s="130"/>
      <c r="E2" s="130"/>
      <c r="F2" s="130"/>
    </row>
    <row r="3" spans="1:6" ht="26.25" customHeight="1">
      <c r="A3" s="182" t="s">
        <v>45</v>
      </c>
      <c r="B3" s="130"/>
      <c r="C3" s="130"/>
      <c r="D3" s="130"/>
      <c r="E3" s="130"/>
      <c r="F3" s="130"/>
    </row>
    <row r="4" spans="1:6" ht="12.5">
      <c r="A4" s="25"/>
      <c r="B4" s="32"/>
      <c r="C4" s="25"/>
      <c r="D4" s="25"/>
      <c r="E4" s="25"/>
      <c r="F4" s="25"/>
    </row>
    <row r="5" spans="1:6" ht="90.75" customHeight="1">
      <c r="A5" s="105" t="s">
        <v>46</v>
      </c>
      <c r="B5" s="106">
        <f>'4.1'!C14+'4.1'!C15+'4.1'!C12</f>
        <v>0</v>
      </c>
      <c r="C5" s="179" t="s">
        <v>47</v>
      </c>
      <c r="D5" s="133"/>
      <c r="E5" s="133"/>
      <c r="F5" s="134"/>
    </row>
    <row r="6" spans="1:6" ht="90.75" customHeight="1">
      <c r="A6" s="107" t="s">
        <v>48</v>
      </c>
      <c r="B6" s="106">
        <f>'4.1'!C10+'4.1'!C11</f>
        <v>0</v>
      </c>
      <c r="C6" s="179" t="s">
        <v>47</v>
      </c>
      <c r="D6" s="133"/>
      <c r="E6" s="133"/>
      <c r="F6" s="134"/>
    </row>
    <row r="7" spans="1:6" ht="90.75" customHeight="1">
      <c r="A7" s="105" t="s">
        <v>49</v>
      </c>
      <c r="B7" s="106">
        <f>'4.1'!C25</f>
        <v>0</v>
      </c>
      <c r="C7" s="179" t="s">
        <v>47</v>
      </c>
      <c r="D7" s="133"/>
      <c r="E7" s="133"/>
      <c r="F7" s="134"/>
    </row>
    <row r="8" spans="1:6" ht="90.75" customHeight="1">
      <c r="A8" s="107" t="s">
        <v>50</v>
      </c>
      <c r="B8" s="106">
        <f>'4.1'!C19</f>
        <v>0</v>
      </c>
      <c r="C8" s="179" t="s">
        <v>47</v>
      </c>
      <c r="D8" s="133"/>
      <c r="E8" s="133"/>
      <c r="F8" s="134"/>
    </row>
    <row r="9" spans="1:6" ht="110.5" customHeight="1">
      <c r="A9" s="123" t="s">
        <v>51</v>
      </c>
      <c r="B9" s="106">
        <f>'4.1'!C21</f>
        <v>0</v>
      </c>
      <c r="C9" s="179" t="s">
        <v>47</v>
      </c>
      <c r="D9" s="133"/>
      <c r="E9" s="133"/>
      <c r="F9" s="134"/>
    </row>
    <row r="10" spans="1:6" ht="90.75" customHeight="1">
      <c r="A10" s="105" t="s">
        <v>52</v>
      </c>
      <c r="B10" s="108"/>
      <c r="C10" s="179" t="s">
        <v>47</v>
      </c>
      <c r="D10" s="133"/>
      <c r="E10" s="133"/>
      <c r="F10" s="134"/>
    </row>
    <row r="11" spans="1:6" ht="90.75" customHeight="1">
      <c r="A11" s="105" t="s">
        <v>0</v>
      </c>
      <c r="B11" s="109"/>
      <c r="C11" s="179" t="s">
        <v>47</v>
      </c>
      <c r="D11" s="133"/>
      <c r="E11" s="133"/>
      <c r="F11" s="134"/>
    </row>
    <row r="12" spans="1:6" ht="90.75" customHeight="1">
      <c r="A12" s="105" t="s">
        <v>1</v>
      </c>
      <c r="B12" s="109"/>
      <c r="C12" s="179" t="s">
        <v>2</v>
      </c>
      <c r="D12" s="133"/>
      <c r="E12" s="133"/>
      <c r="F12" s="134"/>
    </row>
    <row r="13" spans="1:6" ht="90.75" customHeight="1">
      <c r="A13" s="177" t="s">
        <v>3</v>
      </c>
      <c r="B13" s="178"/>
      <c r="C13" s="179" t="s">
        <v>4</v>
      </c>
      <c r="D13" s="133"/>
      <c r="E13" s="133"/>
      <c r="F13" s="134"/>
    </row>
    <row r="14" spans="1:6" ht="90.75" customHeight="1">
      <c r="A14" s="141"/>
      <c r="B14" s="141"/>
      <c r="C14" s="179" t="s">
        <v>5</v>
      </c>
      <c r="D14" s="133"/>
      <c r="E14" s="133"/>
      <c r="F14" s="134"/>
    </row>
    <row r="15" spans="1:6" ht="90.75" customHeight="1">
      <c r="A15" s="105" t="s">
        <v>6</v>
      </c>
      <c r="B15" s="109"/>
      <c r="C15" s="179" t="s">
        <v>7</v>
      </c>
      <c r="D15" s="133"/>
      <c r="E15" s="133"/>
      <c r="F15" s="134"/>
    </row>
  </sheetData>
  <sheetCalcPr fullCalcOnLoad="1"/>
  <mergeCells count="16">
    <mergeCell ref="D1:F1"/>
    <mergeCell ref="A2:F2"/>
    <mergeCell ref="A3:F3"/>
    <mergeCell ref="C5:F5"/>
    <mergeCell ref="C6:F6"/>
    <mergeCell ref="C15:F15"/>
    <mergeCell ref="C9:F9"/>
    <mergeCell ref="C10:F10"/>
    <mergeCell ref="C11:F11"/>
    <mergeCell ref="C12:F12"/>
    <mergeCell ref="A13:A14"/>
    <mergeCell ref="B13:B14"/>
    <mergeCell ref="C13:F13"/>
    <mergeCell ref="C7:F7"/>
    <mergeCell ref="C8:F8"/>
    <mergeCell ref="C14:F14"/>
  </mergeCells>
  <phoneticPr fontId="41" type="noConversion"/>
  <hyperlinks>
    <hyperlink ref="A1" location="'4.1'!A1" display="← zurück"/>
  </hyperlinks>
  <pageMargins left="0.50314960629921268" right="0.50314960629921268" top="0.79000000000000015" bottom="0.79000000000000015" header="0.31" footer="0.31"/>
  <pageSetup paperSize="9" orientation="portrait"/>
  <headerFooter>
    <oddHeader>&amp;LV1.1&amp;CDigitalisierungsrechner</oddHeader>
    <oddFooter>&amp;L&amp;8Digitalisierungsrechner 2024 by DestinationLab (supported by TSO AG) is licensed under CC BY-NC-SA 4.0&amp;R&amp;8&amp;D</oddFooter>
  </headerFooter>
  <legacyDrawing r:id="rId1"/>
  <extLst>
    <ext xmlns:mx="http://schemas.microsoft.com/office/mac/excel/2008/main" uri="http://schemas.microsoft.com/office/mac/excel/2008/main">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sheetPr>
  <dimension ref="A1:Z1000"/>
  <sheetViews>
    <sheetView workbookViewId="0"/>
  </sheetViews>
  <sheetFormatPr baseColWidth="10" defaultColWidth="12.6640625" defaultRowHeight="15.75" customHeight="1"/>
  <cols>
    <col min="1" max="1" width="24.5" customWidth="1"/>
  </cols>
  <sheetData>
    <row r="1" spans="1:26" ht="15.75" customHeight="1">
      <c r="A1" s="110" t="s">
        <v>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15.75" customHeight="1">
      <c r="A2" s="25" t="s">
        <v>139</v>
      </c>
      <c r="B2" s="25"/>
      <c r="C2" s="25"/>
      <c r="D2" s="25"/>
      <c r="E2" s="25"/>
      <c r="F2" s="25"/>
      <c r="G2" s="25"/>
      <c r="H2" s="25"/>
      <c r="I2" s="25"/>
      <c r="J2" s="25"/>
      <c r="K2" s="25"/>
      <c r="L2" s="25"/>
      <c r="M2" s="25"/>
      <c r="N2" s="25"/>
      <c r="O2" s="25"/>
      <c r="P2" s="25"/>
      <c r="Q2" s="25"/>
      <c r="R2" s="25"/>
      <c r="S2" s="25"/>
      <c r="T2" s="25"/>
      <c r="U2" s="25"/>
      <c r="V2" s="25"/>
      <c r="W2" s="25"/>
      <c r="X2" s="25"/>
      <c r="Y2" s="25"/>
      <c r="Z2" s="25"/>
    </row>
    <row r="3" spans="1:26" ht="15.75" customHeight="1">
      <c r="A3" s="25" t="s">
        <v>9</v>
      </c>
      <c r="B3" s="25"/>
      <c r="C3" s="25"/>
      <c r="D3" s="25"/>
      <c r="E3" s="25"/>
      <c r="F3" s="25"/>
      <c r="G3" s="25"/>
      <c r="H3" s="25"/>
      <c r="I3" s="25"/>
      <c r="J3" s="25"/>
      <c r="K3" s="25"/>
      <c r="L3" s="25"/>
      <c r="M3" s="25"/>
      <c r="N3" s="25"/>
      <c r="O3" s="25"/>
      <c r="P3" s="25"/>
      <c r="Q3" s="25"/>
      <c r="R3" s="25"/>
      <c r="S3" s="25"/>
      <c r="T3" s="25"/>
      <c r="U3" s="25"/>
      <c r="V3" s="25"/>
      <c r="W3" s="25"/>
      <c r="X3" s="25"/>
      <c r="Y3" s="25"/>
      <c r="Z3" s="25"/>
    </row>
    <row r="4" spans="1:26" ht="15.75" customHeight="1">
      <c r="A4" s="25" t="s">
        <v>140</v>
      </c>
      <c r="B4" s="25"/>
      <c r="C4" s="25"/>
      <c r="D4" s="25"/>
      <c r="E4" s="25"/>
      <c r="F4" s="25"/>
      <c r="G4" s="25"/>
      <c r="H4" s="25"/>
      <c r="I4" s="25"/>
      <c r="J4" s="25"/>
      <c r="K4" s="25"/>
      <c r="L4" s="25"/>
      <c r="M4" s="25"/>
      <c r="N4" s="25"/>
      <c r="O4" s="25"/>
      <c r="P4" s="25"/>
      <c r="Q4" s="25"/>
      <c r="R4" s="25"/>
      <c r="S4" s="25"/>
      <c r="T4" s="25"/>
      <c r="U4" s="25"/>
      <c r="V4" s="25"/>
      <c r="W4" s="25"/>
      <c r="X4" s="25"/>
      <c r="Y4" s="25"/>
      <c r="Z4" s="25"/>
    </row>
    <row r="5" spans="1:26" ht="15.75" customHeight="1">
      <c r="A5" s="25" t="s">
        <v>10</v>
      </c>
      <c r="B5" s="25"/>
      <c r="C5" s="25"/>
      <c r="D5" s="25"/>
      <c r="E5" s="25"/>
      <c r="F5" s="25"/>
      <c r="G5" s="25"/>
      <c r="H5" s="25"/>
      <c r="I5" s="25"/>
      <c r="J5" s="25"/>
      <c r="K5" s="25"/>
      <c r="L5" s="25"/>
      <c r="M5" s="25"/>
      <c r="N5" s="25"/>
      <c r="O5" s="25"/>
      <c r="P5" s="25"/>
      <c r="Q5" s="25"/>
      <c r="R5" s="25"/>
      <c r="S5" s="25"/>
      <c r="T5" s="25"/>
      <c r="U5" s="25"/>
      <c r="V5" s="25"/>
      <c r="W5" s="25"/>
      <c r="X5" s="25"/>
      <c r="Y5" s="25"/>
      <c r="Z5" s="25"/>
    </row>
    <row r="6" spans="1:26" ht="15.75" customHeight="1">
      <c r="A6" s="25" t="s">
        <v>162</v>
      </c>
      <c r="B6" s="25"/>
      <c r="C6" s="25"/>
      <c r="D6" s="25"/>
      <c r="E6" s="25"/>
      <c r="F6" s="25"/>
      <c r="G6" s="25"/>
      <c r="H6" s="25"/>
      <c r="I6" s="25"/>
      <c r="J6" s="25"/>
      <c r="K6" s="25"/>
      <c r="L6" s="25"/>
      <c r="M6" s="25"/>
      <c r="N6" s="25"/>
      <c r="O6" s="25"/>
      <c r="P6" s="25"/>
      <c r="Q6" s="25"/>
      <c r="R6" s="25"/>
      <c r="S6" s="25"/>
      <c r="T6" s="25"/>
      <c r="U6" s="25"/>
      <c r="V6" s="25"/>
      <c r="W6" s="25"/>
      <c r="X6" s="25"/>
      <c r="Y6" s="25"/>
      <c r="Z6" s="25"/>
    </row>
    <row r="7" spans="1:26" ht="15.75" customHeight="1">
      <c r="A7" s="25" t="s">
        <v>141</v>
      </c>
      <c r="B7" s="25"/>
      <c r="C7" s="25"/>
      <c r="D7" s="25"/>
      <c r="E7" s="25"/>
      <c r="F7" s="25"/>
      <c r="G7" s="25"/>
      <c r="H7" s="25"/>
      <c r="I7" s="25"/>
      <c r="J7" s="25"/>
      <c r="K7" s="25"/>
      <c r="L7" s="25"/>
      <c r="M7" s="25"/>
      <c r="N7" s="25"/>
      <c r="O7" s="25"/>
      <c r="P7" s="25"/>
      <c r="Q7" s="25"/>
      <c r="R7" s="25"/>
      <c r="S7" s="25"/>
      <c r="T7" s="25"/>
      <c r="U7" s="25"/>
      <c r="V7" s="25"/>
      <c r="W7" s="25"/>
      <c r="X7" s="25"/>
      <c r="Y7" s="25"/>
      <c r="Z7" s="25"/>
    </row>
    <row r="8" spans="1:26" ht="15.75" customHeight="1">
      <c r="A8" s="25" t="s">
        <v>150</v>
      </c>
      <c r="B8" s="25"/>
      <c r="C8" s="25"/>
      <c r="D8" s="25"/>
      <c r="E8" s="25"/>
      <c r="F8" s="25"/>
      <c r="G8" s="25"/>
      <c r="H8" s="25"/>
      <c r="I8" s="25"/>
      <c r="J8" s="25"/>
      <c r="K8" s="25"/>
      <c r="L8" s="25"/>
      <c r="M8" s="25"/>
      <c r="N8" s="25"/>
      <c r="O8" s="25"/>
      <c r="P8" s="25"/>
      <c r="Q8" s="25"/>
      <c r="R8" s="25"/>
      <c r="S8" s="25"/>
      <c r="T8" s="25"/>
      <c r="U8" s="25"/>
      <c r="V8" s="25"/>
      <c r="W8" s="25"/>
      <c r="X8" s="25"/>
      <c r="Y8" s="25"/>
      <c r="Z8" s="25"/>
    </row>
    <row r="9" spans="1:26" ht="15.75" customHeight="1">
      <c r="A9" s="25" t="s">
        <v>164</v>
      </c>
      <c r="B9" s="25"/>
      <c r="C9" s="25"/>
      <c r="D9" s="25"/>
      <c r="E9" s="25"/>
      <c r="F9" s="25"/>
      <c r="G9" s="25"/>
      <c r="H9" s="25"/>
      <c r="I9" s="25"/>
      <c r="J9" s="25"/>
      <c r="K9" s="25"/>
      <c r="L9" s="25"/>
      <c r="M9" s="25"/>
      <c r="N9" s="25"/>
      <c r="O9" s="25"/>
      <c r="P9" s="25"/>
      <c r="Q9" s="25"/>
      <c r="R9" s="25"/>
      <c r="S9" s="25"/>
      <c r="T9" s="25"/>
      <c r="U9" s="25"/>
      <c r="V9" s="25"/>
      <c r="W9" s="25"/>
      <c r="X9" s="25"/>
      <c r="Y9" s="25"/>
      <c r="Z9" s="25"/>
    </row>
    <row r="10" spans="1:26" ht="15.75" customHeight="1">
      <c r="A10" s="25" t="s">
        <v>166</v>
      </c>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15.75" customHeight="1">
      <c r="A11" s="25" t="s">
        <v>168</v>
      </c>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5.75" customHeight="1">
      <c r="A12" s="25" t="s">
        <v>170</v>
      </c>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15.75" customHeight="1">
      <c r="A13" s="25" t="s">
        <v>172</v>
      </c>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5.75" customHeight="1">
      <c r="A14" s="25" t="s">
        <v>174</v>
      </c>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5.75" customHeight="1">
      <c r="A15" s="25" t="s">
        <v>176</v>
      </c>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5.75" customHeight="1">
      <c r="A16" s="25" t="s">
        <v>178</v>
      </c>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5.75" customHeight="1">
      <c r="A17" s="25" t="s">
        <v>180</v>
      </c>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5.75" customHeight="1">
      <c r="A18" s="25" t="s">
        <v>182</v>
      </c>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5.75" customHeight="1">
      <c r="A19" s="25" t="s">
        <v>184</v>
      </c>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5.75" customHeight="1">
      <c r="A20" s="25" t="s">
        <v>186</v>
      </c>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5.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5.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7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7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5.7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sheetCalcPr fullCalcOnLoad="1"/>
  <phoneticPr fontId="41" type="noConversion"/>
  <pageMargins left="0.7" right="0.7" top="0.78740157499999996" bottom="0.78740157499999996" header="0.3" footer="0.3"/>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14</vt:i4>
      </vt:variant>
    </vt:vector>
  </HeadingPairs>
  <TitlesOfParts>
    <vt:vector size="14" baseType="lpstr">
      <vt:lpstr>Anleitung</vt:lpstr>
      <vt:lpstr>1.1</vt:lpstr>
      <vt:lpstr>2.1</vt:lpstr>
      <vt:lpstr>2.2</vt:lpstr>
      <vt:lpstr>2.3</vt:lpstr>
      <vt:lpstr>2.4</vt:lpstr>
      <vt:lpstr>2.5</vt:lpstr>
      <vt:lpstr>2.6</vt:lpstr>
      <vt:lpstr>3.1</vt:lpstr>
      <vt:lpstr>3.2</vt:lpstr>
      <vt:lpstr>3.3</vt:lpstr>
      <vt:lpstr>4.1</vt:lpstr>
      <vt:lpstr>4.2</vt:lpstr>
      <vt:lpstr>_Config</vt:lpstr>
    </vt:vector>
  </TitlesOfParts>
  <Manager>Matthias Drabe</Manager>
  <Company>www.tso.ch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Digitalisierungsrechner</dc:title>
  <dc:creator>TSO AG</dc:creator>
  <cp:lastModifiedBy>Matze</cp:lastModifiedBy>
  <cp:lastPrinted>2024-07-02T11:40:22Z</cp:lastPrinted>
  <dcterms:created xsi:type="dcterms:W3CDTF">2024-07-02T12:26:39Z</dcterms:created>
  <dcterms:modified xsi:type="dcterms:W3CDTF">2024-10-04T12:22:19Z</dcterms:modified>
</cp:coreProperties>
</file>