
<file path=[Content_Types].xml><?xml version="1.0" encoding="utf-8"?>
<Types xmlns="http://schemas.openxmlformats.org/package/2006/content-types">
  <Default Extension="rels" ContentType="application/vnd.openxmlformats-package.relationships+xml"/>
  <Override PartName="/xl/worksheets/sheet12.xml" ContentType="application/vnd.openxmlformats-officedocument.spreadsheetml.worksheet+xml"/>
  <Override PartName="/xl/comments5.xml" ContentType="application/vnd.openxmlformats-officedocument.spreadsheetml.comments+xml"/>
  <Override PartName="/xl/comments14.xml" ContentType="application/vnd.openxmlformats-officedocument.spreadsheetml.comments+xml"/>
  <Default Extension="xml" ContentType="application/xml"/>
  <Override PartName="/xl/worksheets/sheet10.xml" ContentType="application/vnd.openxmlformats-officedocument.spreadsheetml.worksheet+xml"/>
  <Override PartName="/xl/comments3.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xl/worksheets/sheet1.xml" ContentType="application/vnd.openxmlformats-officedocument.spreadsheetml.worksheet+xml"/>
  <Override PartName="/xl/worksheets/sheet8.xml" ContentType="application/vnd.openxmlformats-officedocument.spreadsheetml.worksheet+xml"/>
  <Override PartName="/xl/comments1.xml" ContentType="application/vnd.openxmlformats-officedocument.spreadsheetml.comments+xml"/>
  <Override PartName="/xl/comments10.xml" ContentType="application/vnd.openxmlformats-officedocument.spreadsheetml.comments+xml"/>
  <Override PartName="/xl/worksheets/sheet6.xml" ContentType="application/vnd.openxmlformats-officedocument.spreadsheetml.worksheet+xml"/>
  <Override PartName="/docProps/core.xml" ContentType="application/vnd.openxmlformats-package.core-properties+xml"/>
  <Override PartName="/xl/comments8.xml" ContentType="application/vnd.openxmlformats-officedocument.spreadsheetml.comments+xml"/>
  <Override PartName="/xl/worksheets/sheet4.xml" ContentType="application/vnd.openxmlformats-officedocument.spreadsheetml.worksheet+xml"/>
  <Override PartName="/docProps/app.xml" ContentType="application/vnd.openxmlformats-officedocument.extended-properties+xml"/>
  <Override PartName="/xl/comments6.xml" ContentType="application/vnd.openxmlformats-officedocument.spreadsheetml.comments+xml"/>
  <Override PartName="/xl/worksheets/sheet13.xml" ContentType="application/vnd.openxmlformats-officedocument.spreadsheetml.worksheet+xml"/>
  <Override PartName="/xl/comments4.xml" ContentType="application/vnd.openxmlformats-officedocument.spreadsheetml.comments+xml"/>
  <Override PartName="/xl/worksheets/sheet11.xml" ContentType="application/vnd.openxmlformats-officedocument.spreadsheetml.worksheet+xml"/>
  <Override PartName="/xl/comments13.xml" ContentType="application/vnd.openxmlformats-officedocument.spreadsheetml.comments+xml"/>
  <Override PartName="/xl/worksheets/sheet2.xml" ContentType="application/vnd.openxmlformats-officedocument.spreadsheetml.worksheet+xml"/>
  <Override PartName="/xl/worksheets/sheet9.xml" ContentType="application/vnd.openxmlformats-officedocument.spreadsheetml.worksheet+xml"/>
  <Override PartName="/xl/comments2.xml" ContentType="application/vnd.openxmlformats-officedocument.spreadsheetml.comments+xml"/>
  <Override PartName="/xl/comments11.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Default Extension="vml" ContentType="application/vnd.openxmlformats-officedocument.vmlDrawing"/>
  <Override PartName="/xl/sharedStrings.xml" ContentType="application/vnd.openxmlformats-officedocument.spreadsheetml.sharedStrings+xml"/>
  <Override PartName="/xl/worksheets/sheet7.xml" ContentType="application/vnd.openxmlformats-officedocument.spreadsheetml.worksheet+xml"/>
  <Override PartName="/xl/comments9.xml" ContentType="application/vnd.openxmlformats-officedocument.spreadsheetml.comments+xml"/>
  <Override PartName="/xl/workbook.xml" ContentType="application/vnd.openxmlformats-officedocument.spreadsheetml.sheet.main+xml"/>
  <Override PartName="/xl/worksheets/sheet5.xml" ContentType="application/vnd.openxmlformats-officedocument.spreadsheetml.worksheet+xml"/>
  <Override PartName="/xl/worksheets/sheet14.xml" ContentType="application/vnd.openxmlformats-officedocument.spreadsheetml.worksheet+xml"/>
  <Override PartName="/xl/comments7.xml" ContentType="application/vnd.openxmlformats-officedocument.spreadsheetml.comments+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7" rupBuild="4505"/>
  <workbookPr autoCompressPictures="0"/>
  <bookViews>
    <workbookView xWindow="-20" yWindow="-20" windowWidth="23820" windowHeight="17380"/>
  </bookViews>
  <sheets>
    <sheet name="Anleitung" sheetId="1" r:id="rId1"/>
    <sheet name="1.1" sheetId="2" r:id="rId2"/>
    <sheet name="2.1" sheetId="3" r:id="rId3"/>
    <sheet name="2.2" sheetId="4" r:id="rId4"/>
    <sheet name="2.3" sheetId="5" r:id="rId5"/>
    <sheet name="2.4" sheetId="6" r:id="rId6"/>
    <sheet name="2.5" sheetId="7" r:id="rId7"/>
    <sheet name="2.6" sheetId="8" r:id="rId8"/>
    <sheet name="3.1" sheetId="9" r:id="rId9"/>
    <sheet name="3.2" sheetId="10" r:id="rId10"/>
    <sheet name="3.3" sheetId="11" r:id="rId11"/>
    <sheet name="4.1" sheetId="12" r:id="rId12"/>
    <sheet name="4.2" sheetId="13" r:id="rId13"/>
    <sheet name="_Config" sheetId="14" r:id="rId14"/>
  </sheets>
  <calcPr calcId="13040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J36" i="3"/>
  <c r="G36"/>
  <c r="K36"/>
  <c r="G16"/>
  <c r="J28"/>
  <c r="G28"/>
  <c r="K28"/>
  <c r="J29"/>
  <c r="G29"/>
  <c r="K29"/>
  <c r="J32"/>
  <c r="G32"/>
  <c r="K32"/>
  <c r="J33"/>
  <c r="G33"/>
  <c r="K33"/>
  <c r="J34"/>
  <c r="G34"/>
  <c r="K34"/>
  <c r="J35"/>
  <c r="G35"/>
  <c r="K35"/>
  <c r="J17"/>
  <c r="G17"/>
  <c r="K17"/>
  <c r="J21"/>
  <c r="G21"/>
  <c r="K21"/>
  <c r="J22"/>
  <c r="G22"/>
  <c r="K22"/>
  <c r="J23"/>
  <c r="G23"/>
  <c r="K23"/>
  <c r="J25"/>
  <c r="G25"/>
  <c r="K25"/>
  <c r="G14"/>
  <c r="J14"/>
  <c r="K14"/>
  <c r="F39"/>
  <c r="J38"/>
  <c r="G38"/>
  <c r="K38"/>
  <c r="J37"/>
  <c r="G37"/>
  <c r="K37"/>
  <c r="J31"/>
  <c r="G31"/>
  <c r="K31"/>
  <c r="J30"/>
  <c r="G30"/>
  <c r="K30"/>
  <c r="J27"/>
  <c r="G27"/>
  <c r="K27"/>
  <c r="J26"/>
  <c r="G26"/>
  <c r="K26"/>
  <c r="J24"/>
  <c r="G24"/>
  <c r="K24"/>
  <c r="J20"/>
  <c r="G20"/>
  <c r="K20"/>
  <c r="J19"/>
  <c r="G19"/>
  <c r="K19"/>
  <c r="J18"/>
  <c r="G18"/>
  <c r="K18"/>
  <c r="J16"/>
  <c r="J15"/>
  <c r="G15"/>
  <c r="K15"/>
  <c r="K16"/>
  <c r="K39"/>
  <c r="J39"/>
  <c r="G15" i="4"/>
  <c r="J15"/>
  <c r="K15"/>
  <c r="J17"/>
  <c r="G17"/>
  <c r="K17"/>
  <c r="J21"/>
  <c r="G21"/>
  <c r="K21"/>
  <c r="J32"/>
  <c r="G32"/>
  <c r="K32"/>
  <c r="J33"/>
  <c r="G33"/>
  <c r="K33"/>
  <c r="G14"/>
  <c r="J14"/>
  <c r="K14"/>
  <c r="J22"/>
  <c r="G22"/>
  <c r="K22"/>
  <c r="J20"/>
  <c r="G20"/>
  <c r="K20"/>
  <c r="J19"/>
  <c r="G19"/>
  <c r="K19"/>
  <c r="J18"/>
  <c r="G18"/>
  <c r="K18"/>
  <c r="J16"/>
  <c r="G16"/>
  <c r="K16"/>
  <c r="F39"/>
  <c r="J38"/>
  <c r="G38"/>
  <c r="K38"/>
  <c r="J37"/>
  <c r="G37"/>
  <c r="K37"/>
  <c r="J36"/>
  <c r="G36"/>
  <c r="K36"/>
  <c r="J35"/>
  <c r="G35"/>
  <c r="K35"/>
  <c r="J34"/>
  <c r="G34"/>
  <c r="K34"/>
  <c r="J31"/>
  <c r="G31"/>
  <c r="K31"/>
  <c r="J30"/>
  <c r="G30"/>
  <c r="K30"/>
  <c r="J29"/>
  <c r="G29"/>
  <c r="K29"/>
  <c r="J28"/>
  <c r="G28"/>
  <c r="K28"/>
  <c r="J27"/>
  <c r="G27"/>
  <c r="K27"/>
  <c r="J26"/>
  <c r="G26"/>
  <c r="K26"/>
  <c r="J25"/>
  <c r="G25"/>
  <c r="K25"/>
  <c r="J24"/>
  <c r="G24"/>
  <c r="K24"/>
  <c r="J23"/>
  <c r="G23"/>
  <c r="K23"/>
  <c r="K39"/>
  <c r="J39"/>
  <c r="J33" i="5"/>
  <c r="G33"/>
  <c r="K33"/>
  <c r="J27"/>
  <c r="G27"/>
  <c r="K27"/>
  <c r="J22"/>
  <c r="G22"/>
  <c r="K22"/>
  <c r="G14"/>
  <c r="J14"/>
  <c r="K14"/>
  <c r="G15"/>
  <c r="J15"/>
  <c r="K15"/>
  <c r="J17"/>
  <c r="G17"/>
  <c r="K17"/>
  <c r="J18"/>
  <c r="G18"/>
  <c r="K18"/>
  <c r="J21"/>
  <c r="G21"/>
  <c r="K21"/>
  <c r="J23"/>
  <c r="G23"/>
  <c r="K23"/>
  <c r="J29"/>
  <c r="G29"/>
  <c r="K29"/>
  <c r="J34"/>
  <c r="G34"/>
  <c r="K34"/>
  <c r="J35"/>
  <c r="G35"/>
  <c r="K35"/>
  <c r="J37"/>
  <c r="G37"/>
  <c r="K37"/>
  <c r="J38"/>
  <c r="G38"/>
  <c r="K38"/>
  <c r="G24"/>
  <c r="J24"/>
  <c r="K24"/>
  <c r="G25"/>
  <c r="J25"/>
  <c r="K25"/>
  <c r="G26"/>
  <c r="J26"/>
  <c r="K26"/>
  <c r="G28"/>
  <c r="J28"/>
  <c r="K28"/>
  <c r="F39"/>
  <c r="J36"/>
  <c r="G36"/>
  <c r="K36"/>
  <c r="J32"/>
  <c r="G32"/>
  <c r="K32"/>
  <c r="J31"/>
  <c r="G31"/>
  <c r="K31"/>
  <c r="J30"/>
  <c r="G30"/>
  <c r="K30"/>
  <c r="J20"/>
  <c r="G20"/>
  <c r="K20"/>
  <c r="J19"/>
  <c r="G19"/>
  <c r="K19"/>
  <c r="J16"/>
  <c r="G16"/>
  <c r="K16"/>
  <c r="J39"/>
  <c r="K39"/>
  <c r="F39" i="6"/>
  <c r="G39"/>
  <c r="F38"/>
  <c r="G38"/>
  <c r="F37"/>
  <c r="G37"/>
  <c r="F36"/>
  <c r="G36"/>
  <c r="F35"/>
  <c r="G35"/>
  <c r="F34"/>
  <c r="G34"/>
  <c r="F33"/>
  <c r="G33"/>
  <c r="F32"/>
  <c r="G32"/>
  <c r="F31"/>
  <c r="G31"/>
  <c r="F30"/>
  <c r="G30"/>
  <c r="F29"/>
  <c r="G29"/>
  <c r="F28"/>
  <c r="G28"/>
  <c r="F27"/>
  <c r="G27"/>
  <c r="F26"/>
  <c r="G26"/>
  <c r="F25"/>
  <c r="G25"/>
  <c r="F24"/>
  <c r="G24"/>
  <c r="F23"/>
  <c r="G23"/>
  <c r="F22"/>
  <c r="G22"/>
  <c r="F21"/>
  <c r="G21"/>
  <c r="F20"/>
  <c r="G20"/>
  <c r="F19"/>
  <c r="G19"/>
  <c r="F18"/>
  <c r="G18"/>
  <c r="F17"/>
  <c r="G17"/>
  <c r="F16"/>
  <c r="G16"/>
  <c r="F15"/>
  <c r="G15"/>
  <c r="F14"/>
  <c r="G14"/>
  <c r="F13"/>
  <c r="F12"/>
  <c r="G12"/>
  <c r="F40"/>
  <c r="G13"/>
  <c r="G40"/>
  <c r="F39" i="7"/>
  <c r="G39"/>
  <c r="F38"/>
  <c r="G38"/>
  <c r="F37"/>
  <c r="G37"/>
  <c r="F36"/>
  <c r="G36"/>
  <c r="F35"/>
  <c r="G35"/>
  <c r="F34"/>
  <c r="G34"/>
  <c r="F33"/>
  <c r="G33"/>
  <c r="F32"/>
  <c r="G32"/>
  <c r="F31"/>
  <c r="G31"/>
  <c r="F30"/>
  <c r="G30"/>
  <c r="F29"/>
  <c r="G29"/>
  <c r="F28"/>
  <c r="G28"/>
  <c r="F27"/>
  <c r="G27"/>
  <c r="F26"/>
  <c r="G26"/>
  <c r="F25"/>
  <c r="G25"/>
  <c r="F24"/>
  <c r="G24"/>
  <c r="F23"/>
  <c r="G23"/>
  <c r="F22"/>
  <c r="G22"/>
  <c r="F21"/>
  <c r="G21"/>
  <c r="F20"/>
  <c r="G20"/>
  <c r="F19"/>
  <c r="G19"/>
  <c r="F18"/>
  <c r="G18"/>
  <c r="F17"/>
  <c r="G17"/>
  <c r="F16"/>
  <c r="G16"/>
  <c r="F15"/>
  <c r="G15"/>
  <c r="F14"/>
  <c r="G14"/>
  <c r="F13"/>
  <c r="G13"/>
  <c r="F12"/>
  <c r="G12"/>
  <c r="F40"/>
  <c r="G40"/>
  <c r="F39" i="8"/>
  <c r="G39"/>
  <c r="F38"/>
  <c r="G38"/>
  <c r="F37"/>
  <c r="G37"/>
  <c r="F36"/>
  <c r="G36"/>
  <c r="F35"/>
  <c r="G35"/>
  <c r="F34"/>
  <c r="G34"/>
  <c r="F33"/>
  <c r="G33"/>
  <c r="F32"/>
  <c r="G32"/>
  <c r="F31"/>
  <c r="G31"/>
  <c r="F30"/>
  <c r="G30"/>
  <c r="F29"/>
  <c r="G29"/>
  <c r="F28"/>
  <c r="G28"/>
  <c r="F27"/>
  <c r="G27"/>
  <c r="F26"/>
  <c r="G26"/>
  <c r="F25"/>
  <c r="G25"/>
  <c r="F24"/>
  <c r="G24"/>
  <c r="F23"/>
  <c r="G23"/>
  <c r="F22"/>
  <c r="G22"/>
  <c r="F21"/>
  <c r="G21"/>
  <c r="F20"/>
  <c r="G20"/>
  <c r="F19"/>
  <c r="G19"/>
  <c r="F18"/>
  <c r="G18"/>
  <c r="F17"/>
  <c r="G17"/>
  <c r="F16"/>
  <c r="G16"/>
  <c r="F15"/>
  <c r="G15"/>
  <c r="F14"/>
  <c r="G14"/>
  <c r="F13"/>
  <c r="G13"/>
  <c r="F12"/>
  <c r="F40"/>
  <c r="G12"/>
  <c r="G40"/>
  <c r="C33" i="9"/>
  <c r="D29"/>
  <c r="C19"/>
  <c r="D15"/>
  <c r="D9"/>
  <c r="D32"/>
  <c r="D30"/>
  <c r="D31"/>
  <c r="D27"/>
  <c r="D25"/>
  <c r="D26"/>
  <c r="D23"/>
  <c r="D24"/>
  <c r="D10"/>
  <c r="D11"/>
  <c r="D12"/>
  <c r="D13"/>
  <c r="D16"/>
  <c r="D17"/>
  <c r="D18"/>
  <c r="D14"/>
  <c r="D28"/>
  <c r="D19"/>
  <c r="D33"/>
  <c r="C33" i="10"/>
  <c r="D29"/>
  <c r="D32"/>
  <c r="D31"/>
  <c r="C19"/>
  <c r="D18"/>
  <c r="D17"/>
  <c r="D16"/>
  <c r="D13"/>
  <c r="D12"/>
  <c r="D11"/>
  <c r="D10"/>
  <c r="D27"/>
  <c r="D30"/>
  <c r="D23"/>
  <c r="D24"/>
  <c r="D25"/>
  <c r="D9"/>
  <c r="D26"/>
  <c r="D14"/>
  <c r="D28"/>
  <c r="D15"/>
  <c r="D33"/>
  <c r="D19"/>
  <c r="C33" i="11"/>
  <c r="D32"/>
  <c r="C19"/>
  <c r="D23"/>
  <c r="D9"/>
  <c r="D10"/>
  <c r="D11"/>
  <c r="D12"/>
  <c r="D13"/>
  <c r="D16"/>
  <c r="D17"/>
  <c r="D18"/>
  <c r="D24"/>
  <c r="D25"/>
  <c r="D26"/>
  <c r="D14"/>
  <c r="D27"/>
  <c r="D15"/>
  <c r="D28"/>
  <c r="D29"/>
  <c r="D30"/>
  <c r="D31"/>
  <c r="D33"/>
  <c r="D19"/>
  <c r="C26" i="12"/>
  <c r="C15"/>
  <c r="E19"/>
  <c r="E21"/>
  <c r="E26"/>
  <c r="C21"/>
  <c r="C10"/>
  <c r="C12"/>
  <c r="C19"/>
  <c r="C25"/>
  <c r="C14"/>
  <c r="E25"/>
  <c r="E27"/>
  <c r="E32"/>
  <c r="C20"/>
  <c r="C22"/>
  <c r="E20"/>
  <c r="E22"/>
  <c r="E33"/>
  <c r="E34"/>
  <c r="C27"/>
  <c r="C32"/>
  <c r="C11"/>
  <c r="C13"/>
  <c r="C16"/>
  <c r="C31"/>
  <c r="C33"/>
  <c r="C34"/>
  <c r="C37"/>
  <c r="C35"/>
  <c r="C36"/>
  <c r="B5" i="13"/>
  <c r="B9"/>
  <c r="B6"/>
  <c r="B8"/>
  <c r="B7"/>
</calcChain>
</file>

<file path=xl/comments1.xml><?xml version="1.0" encoding="utf-8"?>
<comments xmlns="http://schemas.openxmlformats.org/spreadsheetml/2006/main">
  <authors>
    <author/>
  </authors>
  <commentList>
    <comment ref="C1" authorId="0">
      <text>
        <r>
          <rPr>
            <sz val="10"/>
            <color rgb="FF000000"/>
            <rFont val="Arial"/>
            <scheme val="minor"/>
          </rPr>
          <t>Projektbeschreibung</t>
        </r>
      </text>
    </comment>
    <comment ref="B6" authorId="0">
      <text>
        <r>
          <rPr>
            <sz val="10"/>
            <color rgb="FF000000"/>
            <rFont val="Arial"/>
            <scheme val="minor"/>
          </rPr>
          <t>Auf diesen Seiten können die internen (gelb) sowie die externen (blau) Personalkosten eingegeben werden.</t>
        </r>
      </text>
    </comment>
  </commentList>
</comments>
</file>

<file path=xl/comments10.xml><?xml version="1.0" encoding="utf-8"?>
<comments xmlns="http://schemas.openxmlformats.org/spreadsheetml/2006/main">
  <authors>
    <author/>
  </authors>
  <commentList>
    <comment ref="A1" authorId="0">
      <text>
        <r>
          <rPr>
            <sz val="10"/>
            <color rgb="FF000000"/>
            <rFont val="Arial"/>
            <scheme val="minor"/>
          </rPr>
          <t xml:space="preserve">3.1 Jährliche Betriebskosten, bisher						</t>
        </r>
      </text>
    </comment>
    <comment ref="C1" authorId="0">
      <text>
        <r>
          <rPr>
            <sz val="10"/>
            <color rgb="FF000000"/>
            <rFont val="Arial"/>
            <scheme val="minor"/>
          </rPr>
          <t xml:space="preserve">3.3 Jährliche Betriebskosten, zukünftig						</t>
        </r>
      </text>
    </comment>
  </commentList>
</comments>
</file>

<file path=xl/comments11.xml><?xml version="1.0" encoding="utf-8"?>
<comments xmlns="http://schemas.openxmlformats.org/spreadsheetml/2006/main">
  <authors>
    <author/>
  </authors>
  <commentList>
    <comment ref="A1" authorId="0">
      <text>
        <r>
          <rPr>
            <sz val="10"/>
            <color rgb="FF000000"/>
            <rFont val="Arial"/>
            <scheme val="minor"/>
          </rPr>
          <t xml:space="preserve">3.2 Einmaliger Projekt- oder Produktaufwand						</t>
        </r>
      </text>
    </comment>
    <comment ref="C1" authorId="0">
      <text>
        <r>
          <rPr>
            <sz val="10"/>
            <color rgb="FF000000"/>
            <rFont val="Arial"/>
            <scheme val="minor"/>
          </rPr>
          <t xml:space="preserve">4.1 Projektauswertung	</t>
        </r>
      </text>
    </comment>
  </commentList>
</comments>
</file>

<file path=xl/comments12.xml><?xml version="1.0" encoding="utf-8"?>
<comments xmlns="http://schemas.openxmlformats.org/spreadsheetml/2006/main">
  <authors>
    <author/>
    <author>Matthias Drabe</author>
  </authors>
  <commentList>
    <comment ref="A1" authorId="0">
      <text>
        <r>
          <rPr>
            <sz val="10"/>
            <color rgb="FF000000"/>
            <rFont val="Arial"/>
            <scheme val="minor"/>
          </rPr>
          <t xml:space="preserve">3.3 Jährliche Betriebskosten, zukünftig						</t>
        </r>
      </text>
    </comment>
    <comment ref="C1" authorId="0">
      <text>
        <r>
          <rPr>
            <sz val="10"/>
            <color rgb="FF000000"/>
            <rFont val="Arial"/>
            <scheme val="minor"/>
          </rPr>
          <t xml:space="preserve">Management Summary					</t>
        </r>
      </text>
    </comment>
    <comment ref="A36" authorId="0">
      <text>
        <r>
          <rPr>
            <sz val="10"/>
            <color rgb="FF000000"/>
            <rFont val="Arial"/>
            <scheme val="minor"/>
          </rPr>
          <t>Hier werden die kummulierten Kosten für den zukünftigen, wiederkehrenden Betriebs- und Personalaufwand mit dem bisheriegen Aufwand gegengerechnet. 
Inklusive Vermarktungsaufwand. Diese könnten bei Bedarf unter 3.1 - 3.3 nicht aufgeführt werden.</t>
        </r>
      </text>
    </comment>
    <comment ref="C36" authorId="1">
      <text>
        <r>
          <rPr>
            <sz val="9"/>
            <color indexed="81"/>
            <rFont val="Segoe UI"/>
          </rPr>
          <t>Grün: Die Aufwände pro Jahr sind tiefer als bisher
Rot: Die Aufwände pro Jahr sind höher als bisher</t>
        </r>
      </text>
    </comment>
    <comment ref="A37" authorId="0">
      <text>
        <r>
          <rPr>
            <sz val="10"/>
            <color rgb="FF000000"/>
            <rFont val="Arial"/>
            <scheme val="minor"/>
          </rPr>
          <t>Beim BreakEven fliessen neben den kummulierten Kosten für den zukünftigen, wiederkehrenden Betriebs- und Personalaufwand auch die initialen Projektkosten ein. Diese werden dann mit dem den bisherigen Betriebskosten gegengerechnet. Je nach eingegebener Projektlaufzeit passt sich dieser Wert an und zeigt auf, ab wann eine Investition rentabel sein kann.
Inklusive Vermarktungsaufwand. Diese könnten bei Bedarf unter 3.1 - 3.3 nicht aufgeführt werden.</t>
        </r>
      </text>
    </comment>
    <comment ref="C37" authorId="1">
      <text>
        <r>
          <rPr>
            <sz val="9"/>
            <color indexed="81"/>
            <rFont val="Segoe UI"/>
          </rPr>
          <t xml:space="preserve">Grün: Die Gesamtaufwände inkl. initialen Projektkosten sind tiefer als bisher
Rot: Die Gesamtaufwände inkl. initialen Projektkosten sind höher als bisher
</t>
        </r>
      </text>
    </comment>
  </commentList>
</comments>
</file>

<file path=xl/comments13.xml><?xml version="1.0" encoding="utf-8"?>
<comments xmlns="http://schemas.openxmlformats.org/spreadsheetml/2006/main">
  <authors>
    <author/>
  </authors>
  <commentList>
    <comment ref="A1" authorId="0">
      <text>
        <r>
          <rPr>
            <sz val="10"/>
            <color rgb="FF000000"/>
            <rFont val="Arial"/>
            <scheme val="minor"/>
          </rPr>
          <t>Projektauswertung</t>
        </r>
      </text>
    </comment>
  </commentList>
</comments>
</file>

<file path=xl/comments14.xml><?xml version="1.0" encoding="utf-8"?>
<comments xmlns="http://schemas.openxmlformats.org/spreadsheetml/2006/main">
  <authors>
    <author>Matthias Drabe</author>
  </authors>
  <commentList>
    <comment ref="A1" authorId="0">
      <text>
        <r>
          <rPr>
            <sz val="9"/>
            <color indexed="81"/>
            <rFont val="Segoe UI"/>
          </rPr>
          <t xml:space="preserve">Hier können interne Stellen- bzw- Jobprofile ergänzt werden.
</t>
        </r>
      </text>
    </comment>
  </commentList>
</comments>
</file>

<file path=xl/comments2.xml><?xml version="1.0" encoding="utf-8"?>
<comments xmlns="http://schemas.openxmlformats.org/spreadsheetml/2006/main">
  <authors>
    <author/>
  </authors>
  <commentList>
    <comment ref="A1" authorId="0">
      <text>
        <r>
          <rPr>
            <sz val="10"/>
            <color rgb="FF000000"/>
            <rFont val="Arial"/>
            <scheme val="minor"/>
          </rPr>
          <t>Anleitung</t>
        </r>
      </text>
    </comment>
    <comment ref="E1" authorId="0">
      <text>
        <r>
          <rPr>
            <sz val="10"/>
            <color rgb="FF000000"/>
            <rFont val="Arial"/>
            <scheme val="minor"/>
          </rPr>
          <t>Jährlicher Arbeitsaufwand, bisher</t>
        </r>
      </text>
    </comment>
  </commentList>
</comments>
</file>

<file path=xl/comments3.xml><?xml version="1.0" encoding="utf-8"?>
<comments xmlns="http://schemas.openxmlformats.org/spreadsheetml/2006/main">
  <authors>
    <author/>
  </authors>
  <commentList>
    <comment ref="A1" authorId="0">
      <text>
        <r>
          <rPr>
            <sz val="10"/>
            <color rgb="FF000000"/>
            <rFont val="Arial"/>
            <scheme val="minor"/>
          </rPr>
          <t xml:space="preserve">1.1 Projektbeschreibung					</t>
        </r>
      </text>
    </comment>
    <comment ref="D1" authorId="0">
      <text>
        <r>
          <rPr>
            <sz val="10"/>
            <color rgb="FF000000"/>
            <rFont val="Arial"/>
            <scheme val="minor"/>
          </rPr>
          <t xml:space="preserve">2.2 Einmaliger Arbeitsaufwand										</t>
        </r>
      </text>
    </comment>
  </commentList>
</comments>
</file>

<file path=xl/comments4.xml><?xml version="1.0" encoding="utf-8"?>
<comments xmlns="http://schemas.openxmlformats.org/spreadsheetml/2006/main">
  <authors>
    <author/>
  </authors>
  <commentList>
    <comment ref="A1" authorId="0">
      <text>
        <r>
          <rPr>
            <sz val="10"/>
            <color rgb="FF000000"/>
            <rFont val="Arial"/>
            <scheme val="minor"/>
          </rPr>
          <t>2.1 Jährlicher Arbeitsaufwand, bisher</t>
        </r>
      </text>
    </comment>
    <comment ref="D1" authorId="0">
      <text>
        <r>
          <rPr>
            <sz val="10"/>
            <color rgb="FF000000"/>
            <rFont val="Arial"/>
            <scheme val="minor"/>
          </rPr>
          <t>2.3 Jährlicher Arbeitsaufwand, zukünftig</t>
        </r>
      </text>
    </comment>
  </commentList>
</comments>
</file>

<file path=xl/comments5.xml><?xml version="1.0" encoding="utf-8"?>
<comments xmlns="http://schemas.openxmlformats.org/spreadsheetml/2006/main">
  <authors>
    <author/>
  </authors>
  <commentList>
    <comment ref="D1" authorId="0">
      <text>
        <r>
          <rPr>
            <sz val="10"/>
            <color rgb="FF000000"/>
            <rFont val="Arial"/>
            <scheme val="minor"/>
          </rPr>
          <t xml:space="preserve">2.4 Externer Arbeitsaufwand, wiederkehrend, bisher						</t>
        </r>
      </text>
    </comment>
    <comment ref="A2" authorId="0">
      <text>
        <r>
          <rPr>
            <sz val="10"/>
            <color rgb="FF000000"/>
            <rFont val="Arial"/>
            <scheme val="minor"/>
          </rPr>
          <t xml:space="preserve">2.2 Einmaliger Arbeitsaufwand										</t>
        </r>
      </text>
    </comment>
  </commentList>
</comments>
</file>

<file path=xl/comments6.xml><?xml version="1.0" encoding="utf-8"?>
<comments xmlns="http://schemas.openxmlformats.org/spreadsheetml/2006/main">
  <authors>
    <author/>
    <author>Matthias Drabe</author>
  </authors>
  <commentList>
    <comment ref="A1" authorId="0">
      <text>
        <r>
          <rPr>
            <sz val="10"/>
            <color rgb="FF000000"/>
            <rFont val="Arial"/>
            <scheme val="minor"/>
          </rPr>
          <t>2.3 Jährlicher Arbeitsaufwand, zukünftig</t>
        </r>
      </text>
    </comment>
    <comment ref="D1" authorId="0">
      <text>
        <r>
          <rPr>
            <sz val="10"/>
            <color rgb="FF000000"/>
            <rFont val="Arial"/>
            <scheme val="minor"/>
          </rPr>
          <t xml:space="preserve">2.5 Externer Arbeitsaufwand, projektbezogen						</t>
        </r>
      </text>
    </comment>
    <comment ref="C12" authorId="1">
      <text>
        <r>
          <rPr>
            <sz val="9"/>
            <color indexed="81"/>
            <rFont val="Segoe UI"/>
          </rPr>
          <t>Falls pauschal offeriert wurde, kann der Wert in Spalte G überschrieben werden.</t>
        </r>
      </text>
    </comment>
  </commentList>
</comments>
</file>

<file path=xl/comments7.xml><?xml version="1.0" encoding="utf-8"?>
<comments xmlns="http://schemas.openxmlformats.org/spreadsheetml/2006/main">
  <authors>
    <author/>
    <author>Matthias Drabe</author>
  </authors>
  <commentList>
    <comment ref="A1" authorId="0">
      <text>
        <r>
          <rPr>
            <sz val="10"/>
            <color rgb="FF000000"/>
            <rFont val="Arial"/>
            <scheme val="minor"/>
          </rPr>
          <t xml:space="preserve">2.4 Externer Arbeitsaufwand, wiederkehrend, bisher						</t>
        </r>
      </text>
    </comment>
    <comment ref="D1" authorId="0">
      <text>
        <r>
          <rPr>
            <sz val="10"/>
            <color rgb="FF000000"/>
            <rFont val="Arial"/>
            <scheme val="minor"/>
          </rPr>
          <t xml:space="preserve">2.6 Externer Arbeitsaufwand, wiederkehrend, zukünftig						</t>
        </r>
      </text>
    </comment>
    <comment ref="C12" authorId="1">
      <text>
        <r>
          <rPr>
            <sz val="9"/>
            <color indexed="81"/>
            <rFont val="Segoe UI"/>
          </rPr>
          <t>Falls pauschal offeriert wurde, kann der Wert in Spalte G überschrieben werden.</t>
        </r>
      </text>
    </comment>
  </commentList>
</comments>
</file>

<file path=xl/comments8.xml><?xml version="1.0" encoding="utf-8"?>
<comments xmlns="http://schemas.openxmlformats.org/spreadsheetml/2006/main">
  <authors>
    <author/>
  </authors>
  <commentList>
    <comment ref="A1" authorId="0">
      <text>
        <r>
          <rPr>
            <sz val="10"/>
            <color rgb="FF000000"/>
            <rFont val="Arial"/>
            <scheme val="minor"/>
          </rPr>
          <t xml:space="preserve">2.5 Externer Arbeitsaufwand, projektbezogen						</t>
        </r>
      </text>
    </comment>
    <comment ref="D1" authorId="0">
      <text>
        <r>
          <rPr>
            <sz val="10"/>
            <color rgb="FF000000"/>
            <rFont val="Arial"/>
            <scheme val="minor"/>
          </rPr>
          <t xml:space="preserve">3.1 Jährliche Betriebskosten, bisher						</t>
        </r>
      </text>
    </comment>
  </commentList>
</comments>
</file>

<file path=xl/comments9.xml><?xml version="1.0" encoding="utf-8"?>
<comments xmlns="http://schemas.openxmlformats.org/spreadsheetml/2006/main">
  <authors>
    <author/>
  </authors>
  <commentList>
    <comment ref="A1" authorId="0">
      <text>
        <r>
          <rPr>
            <sz val="10"/>
            <color rgb="FF000000"/>
            <rFont val="Arial"/>
            <scheme val="minor"/>
          </rPr>
          <t xml:space="preserve">2.6 Externer Arbeitsaufwand, wiederkehrend, zukünftig						</t>
        </r>
      </text>
    </comment>
    <comment ref="C1" authorId="0">
      <text>
        <r>
          <rPr>
            <sz val="10"/>
            <color rgb="FF000000"/>
            <rFont val="Arial"/>
            <scheme val="minor"/>
          </rPr>
          <t xml:space="preserve">3.2 Einmaliger Projekt- oder Produktaufwand						</t>
        </r>
      </text>
    </comment>
  </commentList>
</comments>
</file>

<file path=xl/sharedStrings.xml><?xml version="1.0" encoding="utf-8"?>
<sst xmlns="http://schemas.openxmlformats.org/spreadsheetml/2006/main" count="699" uniqueCount="290">
  <si>
    <r>
      <rPr>
        <b/>
        <sz val="8"/>
        <color indexed="8"/>
        <rFont val="Arial"/>
      </rPr>
      <t xml:space="preserve">Vorhandene Ressourcen
</t>
    </r>
    <r>
      <rPr>
        <sz val="8"/>
        <color indexed="8"/>
        <rFont val="Arial"/>
      </rPr>
      <t>Können wir das Projekt neben dem Daily Business stemmen oder benötigen wir externe Ressourcen für die Umsetzung? Müssen Ressourcen nach Übergabe in den Regelbetrieb aufgebaut werden?</t>
    </r>
  </si>
  <si>
    <r>
      <rPr>
        <b/>
        <sz val="8"/>
        <color indexed="8"/>
        <rFont val="Arial"/>
      </rPr>
      <t xml:space="preserve">Qualitätsbeurteilung
</t>
    </r>
    <r>
      <rPr>
        <sz val="8"/>
        <color indexed="8"/>
        <rFont val="Arial"/>
      </rPr>
      <t xml:space="preserve">Fügen Sie hier ihre Qualitätsbeurteilung ein. Welche Auswirkungen könnte der Systemwechsel auf die Qualität haben (Daten, Kundenzufriedenheit usw.) </t>
    </r>
  </si>
  <si>
    <t>Qualitätsbeurteilung</t>
  </si>
  <si>
    <r>
      <rPr>
        <b/>
        <sz val="8"/>
        <color indexed="8"/>
        <rFont val="Arial"/>
      </rPr>
      <t xml:space="preserve">Risikobeurteilung 
</t>
    </r>
    <r>
      <rPr>
        <sz val="8"/>
        <color indexed="8"/>
        <rFont val="Arial"/>
      </rPr>
      <t>Fügen Sie hier ihre Risikobeurteilung ein. Welche internen und externen Risiken bestehen, sollte das Projekt umgesetzt werden.</t>
    </r>
  </si>
  <si>
    <t>- Externe Risiken</t>
  </si>
  <si>
    <t xml:space="preserve">- Interne Risiken </t>
  </si>
  <si>
    <r>
      <rPr>
        <b/>
        <sz val="8"/>
        <color indexed="8"/>
        <rFont val="Arial"/>
      </rPr>
      <t xml:space="preserve">Antrag an die Geschäftsleitung
</t>
    </r>
    <r>
      <rPr>
        <sz val="8"/>
        <color indexed="8"/>
        <rFont val="Arial"/>
      </rPr>
      <t>Fügen Sie hier den Antrag an die Geschäftsleitung ein.</t>
    </r>
  </si>
  <si>
    <t>Schlussbeurteilung</t>
  </si>
  <si>
    <t>Rollen/Stellenbezeichnungen</t>
  </si>
  <si>
    <t>Marketing</t>
  </si>
  <si>
    <t>Webmaster</t>
  </si>
  <si>
    <r>
      <t xml:space="preserve">weiter </t>
    </r>
    <r>
      <rPr>
        <sz val="12"/>
        <color indexed="8"/>
        <rFont val="Aptos Narrow"/>
        <family val="2"/>
      </rPr>
      <t>→</t>
    </r>
  </si>
  <si>
    <t>weiter →</t>
  </si>
  <si>
    <t>← zurück</t>
  </si>
  <si>
    <t>Fragen zum Rechner? Bitte kontaktieren Sie die TSO AG</t>
  </si>
  <si>
    <r>
      <t xml:space="preserve">Auf dieser Seite werden die jährlich anfallenden Arbeitsaufwände für die relevanten arbeiten aufgeführt, </t>
    </r>
    <r>
      <rPr>
        <b/>
        <sz val="8"/>
        <color indexed="10"/>
        <rFont val="Arial"/>
      </rPr>
      <t>wenn das Projekt abgeschlossen ist</t>
    </r>
    <r>
      <rPr>
        <sz val="8"/>
        <color indexed="8"/>
        <rFont val="Arial"/>
      </rPr>
      <t xml:space="preserve">. </t>
    </r>
  </si>
  <si>
    <r>
      <rPr>
        <sz val="8"/>
        <color indexed="8"/>
        <rFont val="Arial"/>
      </rPr>
      <t xml:space="preserve">Geben Sie für die oben beschriebende Tätigkeit </t>
    </r>
    <r>
      <rPr>
        <b/>
        <sz val="8"/>
        <color indexed="10"/>
        <rFont val="Arial"/>
      </rPr>
      <t xml:space="preserve">nach </t>
    </r>
    <r>
      <rPr>
        <sz val="8"/>
        <color indexed="8"/>
        <rFont val="Arial"/>
      </rPr>
      <t xml:space="preserve">der Projektphase den im Durchschnitt benötigten Zeitaufwand
pro Einheit an. </t>
    </r>
  </si>
  <si>
    <t>Name / Firma</t>
  </si>
  <si>
    <r>
      <t xml:space="preserve">Auf dieser Seite werden die </t>
    </r>
    <r>
      <rPr>
        <b/>
        <sz val="8"/>
        <color indexed="10"/>
        <rFont val="Arial"/>
      </rPr>
      <t xml:space="preserve">einmalig </t>
    </r>
    <r>
      <rPr>
        <sz val="8"/>
        <color indexed="8"/>
        <rFont val="Arial"/>
      </rPr>
      <t>anfallenden Projektarbeiten aufgeführt.</t>
    </r>
  </si>
  <si>
    <r>
      <t xml:space="preserve">Auf dieser Seite werden die </t>
    </r>
    <r>
      <rPr>
        <b/>
        <sz val="8"/>
        <color indexed="10"/>
        <rFont val="Arial"/>
      </rPr>
      <t>einmalig</t>
    </r>
    <r>
      <rPr>
        <sz val="8"/>
        <color indexed="8"/>
        <rFont val="Arial"/>
      </rPr>
      <t xml:space="preserve"> anfallenden Projektarbeiten aufgeführt.</t>
    </r>
  </si>
  <si>
    <t>Zeitaufwand pro Tätigkeit / Projekt in Stunden</t>
  </si>
  <si>
    <t>Kosten  Projekt</t>
  </si>
  <si>
    <t>Kosten Projekt</t>
  </si>
  <si>
    <t>Das Original verloren? Unter tso.ch/digitalisierungsrechner steht die Vorlage zum Download bereit</t>
  </si>
  <si>
    <t>Wiederkehrende Personalkosten pro Jahr</t>
  </si>
  <si>
    <t>Zukünftige Kosten</t>
  </si>
  <si>
    <t>Bisherige Kosten</t>
  </si>
  <si>
    <r>
      <rPr>
        <b/>
        <sz val="8"/>
        <color indexed="8"/>
        <rFont val="Arial"/>
      </rPr>
      <t>Interne</t>
    </r>
    <r>
      <rPr>
        <sz val="8"/>
        <color indexed="8"/>
        <rFont val="Arial"/>
      </rPr>
      <t>, projektbezogene Personalkosten, 
wiederkehrend pro Jahr</t>
    </r>
  </si>
  <si>
    <r>
      <rPr>
        <b/>
        <sz val="8"/>
        <color indexed="8"/>
        <rFont val="Arial"/>
      </rPr>
      <t>Externer</t>
    </r>
    <r>
      <rPr>
        <sz val="8"/>
        <color indexed="8"/>
        <rFont val="Arial"/>
      </rPr>
      <t>, projektbezogener Personalaufwand, 
wiederkehrend pro Jahr</t>
    </r>
  </si>
  <si>
    <t>Total  Personalaufwand, wiederkehrend pro Jahr</t>
  </si>
  <si>
    <t>Wiederkehrende Betriebskosten pro Jahr</t>
  </si>
  <si>
    <t>Betriebskosten, wiederkehrend pro Jahr</t>
  </si>
  <si>
    <t>Vermarktungsaufwand, wiederkehrend pro Jahr</t>
  </si>
  <si>
    <t>Total Betriebsaufwand, wiederkehrend pro Jahr</t>
  </si>
  <si>
    <t>Laufzeit</t>
  </si>
  <si>
    <t>Initialer Projektaufwand:
Inkl. interne und externe Personalkosten. Betriebsaufwand und Vermarktungsaufwand</t>
  </si>
  <si>
    <t>-</t>
  </si>
  <si>
    <t>Folgekosten: 
Betriebsaufwand, wiederkehrend pro Jahr inkl. Vermarktungsaufwand</t>
  </si>
  <si>
    <t xml:space="preserve">vs. </t>
  </si>
  <si>
    <t>Folgekosten: 
Personalaufwand, wiederkehrend pro Jahr</t>
  </si>
  <si>
    <t>Gesamtaufwand wiederkehrend pro Jahr</t>
  </si>
  <si>
    <t>vs.</t>
  </si>
  <si>
    <t>Gesamtaufwand Projekt</t>
  </si>
  <si>
    <t>Ersparnis/Mehraufwand pro Jahr</t>
  </si>
  <si>
    <t>BreakEven inkl. initialem Aufwand</t>
  </si>
  <si>
    <t>Auf dieser Seite finden Sie die detaillierte Auswertung</t>
  </si>
  <si>
    <r>
      <rPr>
        <b/>
        <sz val="8"/>
        <color indexed="8"/>
        <rFont val="Arial"/>
      </rPr>
      <t xml:space="preserve">Projektkosten: Initiale Aufwände
</t>
    </r>
    <r>
      <rPr>
        <sz val="8"/>
        <color indexed="8"/>
        <rFont val="Arial"/>
      </rPr>
      <t>Welche initialen Kosten müssen wir budgetieren?</t>
    </r>
  </si>
  <si>
    <t>Text für Erklärung</t>
  </si>
  <si>
    <r>
      <rPr>
        <b/>
        <sz val="8"/>
        <color indexed="8"/>
        <rFont val="Arial"/>
      </rPr>
      <t>Projektkosten: Interne Ressourcen</t>
    </r>
    <r>
      <rPr>
        <sz val="8"/>
        <color indexed="8"/>
        <rFont val="Arial"/>
      </rPr>
      <t xml:space="preserve">
Welche internen Ressourcen werden für die initiale Projektlancierung benötigt?</t>
    </r>
  </si>
  <si>
    <r>
      <rPr>
        <b/>
        <sz val="8"/>
        <color indexed="8"/>
        <rFont val="Arial"/>
      </rPr>
      <t xml:space="preserve">Folgekosten: Lizenzen usw. 
</t>
    </r>
    <r>
      <rPr>
        <sz val="8"/>
        <color indexed="8"/>
        <rFont val="Arial"/>
      </rPr>
      <t>Welche Folgekosten (Lizenzen, Weiterentwicklung usw., exklusive Vermarktungsaufwand) müssen nach Übergabe in den Regelbetrieb pro Jahr budgetiert werden?</t>
    </r>
  </si>
  <si>
    <r>
      <rPr>
        <b/>
        <sz val="8"/>
        <color indexed="8"/>
        <rFont val="Arial"/>
      </rPr>
      <t>Folgekosten: Interne Ressourcen</t>
    </r>
    <r>
      <rPr>
        <sz val="8"/>
        <color indexed="8"/>
        <rFont val="Arial"/>
      </rPr>
      <t xml:space="preserve">
Welche internen Ressourcen werden pro Jahr nach Übergabe in den Regelbetrieb für die Betreuung benötigt?</t>
    </r>
  </si>
  <si>
    <r>
      <rPr>
        <b/>
        <sz val="8"/>
        <color indexed="8"/>
        <rFont val="Arial"/>
      </rPr>
      <t>Folgekosten: Externe Ressourcen pro Jahr</t>
    </r>
    <r>
      <rPr>
        <sz val="8"/>
        <color indexed="8"/>
        <rFont val="Arial"/>
      </rPr>
      <t xml:space="preserve">
Welche externen Ressourcen werden pro Jahr nach der Übergabe in den Regelbetrieb für die Betreuung benötigt? Lohnt es sich, die extern anfallenden Personalkosten intern zu besetzen? 
Wie sieht das Marktumfeld aus? Gibt es genügend Personen, welche die Arbeiten ausführen können?</t>
    </r>
  </si>
  <si>
    <r>
      <rPr>
        <b/>
        <sz val="8"/>
        <color indexed="8"/>
        <rFont val="Arial"/>
      </rPr>
      <t xml:space="preserve">Erträge
</t>
    </r>
    <r>
      <rPr>
        <sz val="8"/>
        <color indexed="8"/>
        <rFont val="Arial"/>
      </rPr>
      <t xml:space="preserve">Mit welchen möglichen Erträgen kann pro Jahr gerechnet werden? </t>
    </r>
  </si>
  <si>
    <r>
      <rPr>
        <sz val="8"/>
        <color indexed="8"/>
        <rFont val="Arial"/>
      </rPr>
      <t xml:space="preserve">Auf dieser Seite werden die </t>
    </r>
    <r>
      <rPr>
        <b/>
        <sz val="8"/>
        <color indexed="10"/>
        <rFont val="Arial"/>
      </rPr>
      <t xml:space="preserve">einmalig </t>
    </r>
    <r>
      <rPr>
        <sz val="8"/>
        <color indexed="8"/>
        <rFont val="Arial"/>
      </rPr>
      <t>anfallenden Projektarbeiten aufgeführt.</t>
    </r>
  </si>
  <si>
    <t xml:space="preserve">Geben Sie hier Aufwände an, die Sie für die Bewerbung des Projektes/Produktes aufwenden möchten. </t>
  </si>
  <si>
    <t xml:space="preserve">Geben Sie hier die geplanten, einmaligen Aufwände an, die Sie ür das Projekte/Produkte aufwenden möchten. Dies können Lizenzkosten, SaaS Gebühren, Kosten für die Weiterentwicklung usw. sein.  </t>
  </si>
  <si>
    <t>Total initialer Vermarktungsaufwand</t>
  </si>
  <si>
    <t>Total einmaliger Projekt oder Produktaufwand</t>
  </si>
  <si>
    <t>3.3 Jährliche Betriebskosten, zukünftig</t>
  </si>
  <si>
    <r>
      <rPr>
        <sz val="8"/>
        <color indexed="8"/>
        <rFont val="Arial"/>
      </rPr>
      <t xml:space="preserve">Auf dieser Seite werden die </t>
    </r>
    <r>
      <rPr>
        <b/>
        <sz val="8"/>
        <color indexed="10"/>
        <rFont val="Arial"/>
      </rPr>
      <t xml:space="preserve">zukünftigen, jährlich </t>
    </r>
    <r>
      <rPr>
        <sz val="8"/>
        <color indexed="8"/>
        <rFont val="Arial"/>
      </rPr>
      <t xml:space="preserve">anfallenden Kosten für den Betrieb, Vermarktung usw. aufgeführt.  </t>
    </r>
  </si>
  <si>
    <r>
      <rPr>
        <sz val="8"/>
        <color indexed="8"/>
        <rFont val="Arial"/>
      </rPr>
      <t xml:space="preserve">Geben Sie hier die </t>
    </r>
    <r>
      <rPr>
        <b/>
        <sz val="8"/>
        <color indexed="10"/>
        <rFont val="Arial"/>
      </rPr>
      <t>zukünftigen Aufwände</t>
    </r>
    <r>
      <rPr>
        <sz val="8"/>
        <color indexed="8"/>
        <rFont val="Arial"/>
      </rPr>
      <t xml:space="preserve"> an, die Sie für die Bewerbung des Projektes/Produktes aufwenden müssen, damit die Lancierung erfolgreich sein wird. Dies können interne wie auch externe Kosten sein.</t>
    </r>
  </si>
  <si>
    <r>
      <rPr>
        <sz val="8"/>
        <color indexed="8"/>
        <rFont val="Arial"/>
      </rPr>
      <t xml:space="preserve">Geben Sie hier die </t>
    </r>
    <r>
      <rPr>
        <b/>
        <sz val="8"/>
        <color indexed="10"/>
        <rFont val="Arial"/>
      </rPr>
      <t>zukünftigen Aufwände</t>
    </r>
    <r>
      <rPr>
        <sz val="8"/>
        <color indexed="8"/>
        <rFont val="Arial"/>
      </rPr>
      <t xml:space="preserve"> an, die Sie für das Projekte/Produkte aufwenden müssen. Dies können Lizenzkosten, SaaS Gebühren, Kosten für die Weiterentwicklung usw. sein.  </t>
    </r>
  </si>
  <si>
    <t>4.1 Projektauswertung</t>
  </si>
  <si>
    <t xml:space="preserve">Auf dieser Seite ist eine Projektauswertung aufgeführt. Die Zahlen ziehen sich aus den einzelnen Eingabeblättern zusammen. Lediglich die gelb markierten Zeilen können bearbeitet werden. </t>
  </si>
  <si>
    <t>Gemeinkosten</t>
  </si>
  <si>
    <t xml:space="preserve">Zu den Gemeinkosten zählen alle Kosten, die nicht direkt Kostenstellen oder Leistungen zugeordnet werden können. </t>
  </si>
  <si>
    <t>Laufzeit in Jahre</t>
  </si>
  <si>
    <r>
      <rPr>
        <sz val="8"/>
        <color indexed="8"/>
        <rFont val="Arial"/>
      </rPr>
      <t xml:space="preserve">Geben Sie an, wie lange das Projekt </t>
    </r>
    <r>
      <rPr>
        <b/>
        <sz val="8"/>
        <color indexed="10"/>
        <rFont val="Arial"/>
      </rPr>
      <t xml:space="preserve">nach </t>
    </r>
    <r>
      <rPr>
        <sz val="8"/>
        <color indexed="8"/>
        <rFont val="Arial"/>
      </rPr>
      <t xml:space="preserve">Abschluss der Projektinizierung laufen soll. Die Angabe der Laufzeit wirkt sich auf die Gesamtkosten aus.  </t>
    </r>
  </si>
  <si>
    <t>Einmalige Projektkosten</t>
  </si>
  <si>
    <t>Einmalige Kosten</t>
  </si>
  <si>
    <t>Eingabe Link</t>
  </si>
  <si>
    <t>Einmalige, interne, projektbezogene Personalkosten</t>
  </si>
  <si>
    <t>Link</t>
  </si>
  <si>
    <t>Gemeinkosten, optional</t>
  </si>
  <si>
    <r>
      <rPr>
        <sz val="8"/>
        <color indexed="8"/>
        <rFont val="Arial"/>
      </rPr>
      <t>Externer Arbeitsaufwand, projektbezogend</t>
    </r>
    <r>
      <rPr>
        <sz val="8"/>
        <color indexed="8"/>
        <rFont val="Arial"/>
      </rPr>
      <t xml:space="preserve"> </t>
    </r>
  </si>
  <si>
    <r>
      <rPr>
        <u/>
        <sz val="8"/>
        <color rgb="FF1155CC"/>
        <rFont val="Arial"/>
      </rPr>
      <t>LInk</t>
    </r>
    <r>
      <rPr>
        <sz val="8"/>
        <rFont val="Arial"/>
      </rPr>
      <t xml:space="preserve"> </t>
    </r>
  </si>
  <si>
    <t>Total projektbezogene Personalkosten</t>
  </si>
  <si>
    <t>Einmalige Investitionskosten</t>
  </si>
  <si>
    <t>Initialer Vermarktungsaufwand</t>
  </si>
  <si>
    <t>Total einmaliger Projektaufwand</t>
  </si>
  <si>
    <r>
      <rPr>
        <sz val="8"/>
        <color indexed="8"/>
        <rFont val="Arial"/>
      </rPr>
      <t xml:space="preserve">Geben Sie die Anzahl Einheiten an, welche </t>
    </r>
    <r>
      <rPr>
        <b/>
        <sz val="8"/>
        <color indexed="10"/>
        <rFont val="Arial"/>
      </rPr>
      <t xml:space="preserve">nach </t>
    </r>
    <r>
      <rPr>
        <sz val="8"/>
        <color indexed="8"/>
        <rFont val="Arial"/>
      </rPr>
      <t xml:space="preserve">der Projektphase </t>
    </r>
    <r>
      <rPr>
        <b/>
        <sz val="8"/>
        <color indexed="10"/>
        <rFont val="Arial"/>
      </rPr>
      <t>pro Jahr</t>
    </r>
    <r>
      <rPr>
        <sz val="8"/>
        <color indexed="8"/>
        <rFont val="Arial"/>
      </rPr>
      <t xml:space="preserve"> anfallen. Wenn es 500 Texte zu überarbeiten gibt, schreiben Sie 500 in die Zelle. Wenn eine Person pro Woche 20 Chats beantwortet schreiben Sie 1040 in die Zelle (20 Einheiten x 52 Wochen)</t>
    </r>
  </si>
  <si>
    <r>
      <rPr>
        <sz val="8"/>
        <color indexed="8"/>
        <rFont val="Arial"/>
      </rPr>
      <t xml:space="preserve">Geben Sie für die oben beschriebende Tätigkeit </t>
    </r>
    <r>
      <rPr>
        <b/>
        <sz val="8"/>
        <color indexed="10"/>
        <rFont val="Arial"/>
      </rPr>
      <t xml:space="preserve">nach </t>
    </r>
    <r>
      <rPr>
        <sz val="8"/>
        <color indexed="8"/>
        <rFont val="Arial"/>
      </rPr>
      <t xml:space="preserve">der Projektphase den im Durchschnitt benötigten Zeitaufwand pro Einheit an. </t>
    </r>
  </si>
  <si>
    <t>3.1 Jährliche Betriebskosten, bisher</t>
  </si>
  <si>
    <r>
      <rPr>
        <sz val="8"/>
        <color indexed="8"/>
        <rFont val="Arial"/>
      </rPr>
      <t xml:space="preserve">Auf dieser Seite werden die </t>
    </r>
    <r>
      <rPr>
        <b/>
        <sz val="8"/>
        <color indexed="10"/>
        <rFont val="Arial"/>
      </rPr>
      <t xml:space="preserve">bisher, jährlich </t>
    </r>
    <r>
      <rPr>
        <sz val="8"/>
        <color indexed="8"/>
        <rFont val="Arial"/>
      </rPr>
      <t xml:space="preserve">anfallenden Kosten für den Betrieb, Vermarktung usw. aufgeführt.  </t>
    </r>
  </si>
  <si>
    <t>Vermarkungsaufwand</t>
  </si>
  <si>
    <r>
      <rPr>
        <sz val="8"/>
        <color indexed="8"/>
        <rFont val="Arial"/>
      </rPr>
      <t xml:space="preserve">Geben Sie hier Aufwände an, die Sie </t>
    </r>
    <r>
      <rPr>
        <b/>
        <sz val="8"/>
        <color indexed="10"/>
        <rFont val="Arial"/>
      </rPr>
      <t xml:space="preserve">bisher </t>
    </r>
    <r>
      <rPr>
        <sz val="8"/>
        <color indexed="8"/>
        <rFont val="Arial"/>
      </rPr>
      <t xml:space="preserve">für die Bewerbung des Projektes/Produktes aufgewendet haben. </t>
    </r>
  </si>
  <si>
    <t>Projekt oder Produktaufwand</t>
  </si>
  <si>
    <r>
      <rPr>
        <sz val="8"/>
        <color indexed="8"/>
        <rFont val="Arial"/>
      </rPr>
      <t xml:space="preserve">Geben Sie hier Aufwände an, die Sie </t>
    </r>
    <r>
      <rPr>
        <b/>
        <sz val="8"/>
        <color indexed="10"/>
        <rFont val="Arial"/>
      </rPr>
      <t xml:space="preserve">bisher </t>
    </r>
    <r>
      <rPr>
        <sz val="8"/>
        <color indexed="8"/>
        <rFont val="Arial"/>
      </rPr>
      <t xml:space="preserve">für das Projekte/Produkte aufgewendet haben. Dies können Lizenzkosten, SaaS Gebühren, Kosten für die Weiterentwicklung usw. sein.  </t>
    </r>
  </si>
  <si>
    <t xml:space="preserve">Aufwand 
in CHF </t>
  </si>
  <si>
    <t xml:space="preserve">Anteil Prozent </t>
  </si>
  <si>
    <t>Kontonummer (optional)</t>
  </si>
  <si>
    <t>Kostenstelle (optional)</t>
  </si>
  <si>
    <t>Vermarkungsaufwand, Position 1</t>
  </si>
  <si>
    <t>Vermarkungsaufwand, Position 2</t>
  </si>
  <si>
    <t>Vermarkungsaufwand, Position 3</t>
  </si>
  <si>
    <t>Vermarkungsaufwand, Position 4</t>
  </si>
  <si>
    <t>Vermarkungsaufwand, Position 5</t>
  </si>
  <si>
    <t>Vermarkungsaufwand, Position 6</t>
  </si>
  <si>
    <t>Vermarkungsaufwand, Position 7</t>
  </si>
  <si>
    <t>Vermarkungsaufwand, Position 8</t>
  </si>
  <si>
    <t>Vermarkungsaufwand, Position 9</t>
  </si>
  <si>
    <t>Vermarkungsaufwand, Position 10</t>
  </si>
  <si>
    <t>Total initialer Aufwand</t>
  </si>
  <si>
    <t>Projekt- bzw. Produktaufwand, Position 1</t>
  </si>
  <si>
    <t>Projekt- bzw. Produktaufwand, Position 2</t>
  </si>
  <si>
    <t>Projekt- bzw. Produktaufwand, Position 3</t>
  </si>
  <si>
    <t>Projekt- bzw. Produktaufwand, Position 4</t>
  </si>
  <si>
    <t>Projekt- bzw. Produktaufwand, Position 5</t>
  </si>
  <si>
    <t>Projekt- bzw. Produktaufwand, Position 6</t>
  </si>
  <si>
    <t>Projekt- bzw. Produktaufwand, Position 7</t>
  </si>
  <si>
    <t>Projekt- bzw. Produktaufwand, Position 8</t>
  </si>
  <si>
    <t>Projekt- bzw. Produktaufwand, Position 9</t>
  </si>
  <si>
    <t>Projekt- bzw. Produktaufwand, Position 10</t>
  </si>
  <si>
    <t>Total bisheriger Projekt oder Produktaufwand</t>
  </si>
  <si>
    <t>3.2 Einmaliger Projekt- oder Produktaufwand</t>
  </si>
  <si>
    <r>
      <rPr>
        <sz val="8"/>
        <color indexed="8"/>
        <rFont val="Arial"/>
      </rPr>
      <t xml:space="preserve">Beschreiben Sie hier die genaue Tätigkeiten. z.B. Erfassen eines Textes im CMS, Antwort an Kunden per Mail usw. welche </t>
    </r>
    <r>
      <rPr>
        <b/>
        <sz val="8"/>
        <color indexed="10"/>
        <rFont val="Arial"/>
      </rPr>
      <t xml:space="preserve">bisher </t>
    </r>
    <r>
      <rPr>
        <sz val="8"/>
        <color indexed="8"/>
        <rFont val="Arial"/>
      </rPr>
      <t>pro Jahr anfallen.</t>
    </r>
  </si>
  <si>
    <t>Person / Firma</t>
  </si>
  <si>
    <r>
      <rPr>
        <sz val="8"/>
        <color indexed="8"/>
        <rFont val="Arial"/>
      </rPr>
      <t xml:space="preserve">Geben Sie den Namen und Firma an, welche die oben beschriebende Tätigkeit </t>
    </r>
    <r>
      <rPr>
        <b/>
        <sz val="8"/>
        <color indexed="10"/>
        <rFont val="Arial"/>
      </rPr>
      <t xml:space="preserve">bisher </t>
    </r>
    <r>
      <rPr>
        <sz val="8"/>
        <color indexed="8"/>
        <rFont val="Arial"/>
      </rPr>
      <t xml:space="preserve">ausführt. </t>
    </r>
  </si>
  <si>
    <t xml:space="preserve">Geben Sie den Stundenlohn für die Person/Firma an, welche die oben beschriebende Tätigkeit ausführt. </t>
  </si>
  <si>
    <r>
      <rPr>
        <sz val="8"/>
        <color indexed="8"/>
        <rFont val="Arial"/>
      </rPr>
      <t xml:space="preserve">Geben Sie die Anzahl Einheiten an, welche </t>
    </r>
    <r>
      <rPr>
        <b/>
        <sz val="8"/>
        <color indexed="10"/>
        <rFont val="Arial"/>
      </rPr>
      <t>bisher</t>
    </r>
    <r>
      <rPr>
        <sz val="8"/>
        <color indexed="8"/>
        <rFont val="Arial"/>
      </rPr>
      <t xml:space="preserve"> </t>
    </r>
    <r>
      <rPr>
        <b/>
        <sz val="8"/>
        <color indexed="10"/>
        <rFont val="Arial"/>
      </rPr>
      <t>pro Jahr</t>
    </r>
    <r>
      <rPr>
        <sz val="8"/>
        <color indexed="8"/>
        <rFont val="Arial"/>
      </rPr>
      <t xml:space="preserve"> anfallen. Wenn es 500 Texte zu überarbeiten gibt, schreiben Sie 500 in die Zelle. Wenn eine Person pro Woche 20 Chats beantwortet schreiben Sie 1040 in die Zelle (20 Einheiten x 52 Wochen)</t>
    </r>
  </si>
  <si>
    <r>
      <rPr>
        <sz val="8"/>
        <color indexed="8"/>
        <rFont val="Arial"/>
      </rPr>
      <t xml:space="preserve">Geben Sie für die oben beschriebende Tätigkeit den </t>
    </r>
    <r>
      <rPr>
        <b/>
        <sz val="8"/>
        <color indexed="10"/>
        <rFont val="Arial"/>
      </rPr>
      <t xml:space="preserve">bisher </t>
    </r>
    <r>
      <rPr>
        <sz val="8"/>
        <color indexed="8"/>
        <rFont val="Arial"/>
      </rPr>
      <t xml:space="preserve">im Durchschnitt benötigten Zeitaufwand pro Einheit an. </t>
    </r>
  </si>
  <si>
    <t xml:space="preserve">Wiederkehrende Tätigkeiten </t>
  </si>
  <si>
    <t>Tätigkeit 26</t>
  </si>
  <si>
    <t>Tätigkeit 27</t>
  </si>
  <si>
    <t>Tätigkeit 28</t>
  </si>
  <si>
    <t>2.5 Externer Arbeitsaufwand, projektbezogen</t>
  </si>
  <si>
    <r>
      <rPr>
        <sz val="8"/>
        <color indexed="8"/>
        <rFont val="Arial"/>
      </rPr>
      <t xml:space="preserve">Beschreiben Sie hier die genaue Tätigkeit. z.B. Erfassen eines Textes im CMS, Antwort an Kunden per Mail usw. welche </t>
    </r>
    <r>
      <rPr>
        <b/>
        <sz val="8"/>
        <color indexed="10"/>
        <rFont val="Arial"/>
      </rPr>
      <t xml:space="preserve">während </t>
    </r>
    <r>
      <rPr>
        <sz val="8"/>
        <color indexed="8"/>
        <rFont val="Arial"/>
      </rPr>
      <t>der Projektphase anfallen.</t>
    </r>
  </si>
  <si>
    <r>
      <rPr>
        <sz val="8"/>
        <color indexed="8"/>
        <rFont val="Arial"/>
      </rPr>
      <t xml:space="preserve">Geben Sie den Namen an, wer die oben beschriebende Tätigkeit </t>
    </r>
    <r>
      <rPr>
        <b/>
        <sz val="8"/>
        <color indexed="10"/>
        <rFont val="Arial"/>
      </rPr>
      <t xml:space="preserve">während </t>
    </r>
    <r>
      <rPr>
        <sz val="8"/>
        <color indexed="8"/>
        <rFont val="Arial"/>
      </rPr>
      <t xml:space="preserve">der Projektphase ausführt. </t>
    </r>
  </si>
  <si>
    <r>
      <rPr>
        <sz val="8"/>
        <color indexed="8"/>
        <rFont val="Arial"/>
      </rPr>
      <t xml:space="preserve">Geben Sie die Anzahl Einheiten an, welche </t>
    </r>
    <r>
      <rPr>
        <b/>
        <sz val="8"/>
        <color indexed="10"/>
        <rFont val="Arial"/>
      </rPr>
      <t xml:space="preserve">während </t>
    </r>
    <r>
      <rPr>
        <sz val="8"/>
        <color indexed="8"/>
        <rFont val="Arial"/>
      </rPr>
      <t>der Projektphase anfallen. Wenn es 500 Texte zu überarbeiten gibt, schreiben Sie 500 in die Zelle. Wenn eine Person pro Woche 20 Chats beantwortet schreiben Sie 1040 in die Zelle (20 Einheiten x 52 Wochen)</t>
    </r>
  </si>
  <si>
    <r>
      <rPr>
        <sz val="8"/>
        <color indexed="8"/>
        <rFont val="Arial"/>
      </rPr>
      <t xml:space="preserve">Geben Sie für die oben beschriebende Tätigkeit welche </t>
    </r>
    <r>
      <rPr>
        <b/>
        <sz val="8"/>
        <color indexed="10"/>
        <rFont val="Arial"/>
      </rPr>
      <t xml:space="preserve">während </t>
    </r>
    <r>
      <rPr>
        <sz val="8"/>
        <color indexed="8"/>
        <rFont val="Arial"/>
      </rPr>
      <t xml:space="preserve">der Projektphase den im Durchschnitt benötigten Zeitaufwand pro Einheit an. </t>
    </r>
  </si>
  <si>
    <t>Einmalige Projektaufwände</t>
  </si>
  <si>
    <t>2.6 Externer Arbeitsaufwand, zukünftig</t>
  </si>
  <si>
    <r>
      <rPr>
        <sz val="8"/>
        <color indexed="8"/>
        <rFont val="Arial"/>
      </rPr>
      <t xml:space="preserve">Beschreiben Sie hier die genaue Tätigkeit. z.B. Erfassen eines Textes im CMS, Antwort an Kunden per Mail usw. welche </t>
    </r>
    <r>
      <rPr>
        <b/>
        <sz val="8"/>
        <color indexed="10"/>
        <rFont val="Arial"/>
      </rPr>
      <t xml:space="preserve">nach </t>
    </r>
    <r>
      <rPr>
        <sz val="8"/>
        <color indexed="8"/>
        <rFont val="Arial"/>
      </rPr>
      <t>der Projektphase pro Jahr anfallen.</t>
    </r>
  </si>
  <si>
    <r>
      <rPr>
        <sz val="8"/>
        <color indexed="8"/>
        <rFont val="Arial"/>
      </rPr>
      <t xml:space="preserve">Geben Sie den Namen an, wer die oben beschriebende Tätigkeit </t>
    </r>
    <r>
      <rPr>
        <b/>
        <sz val="8"/>
        <color indexed="10"/>
        <rFont val="Arial"/>
      </rPr>
      <t xml:space="preserve">nach </t>
    </r>
    <r>
      <rPr>
        <sz val="8"/>
        <color indexed="8"/>
        <rFont val="Arial"/>
      </rPr>
      <t xml:space="preserve">der Projektphase ausführt. </t>
    </r>
  </si>
  <si>
    <r>
      <rPr>
        <sz val="8"/>
        <color indexed="8"/>
        <rFont val="Arial"/>
      </rPr>
      <t xml:space="preserve">Geben Sie die Rolle an, welche die oben beschriebende Tätigkeit </t>
    </r>
    <r>
      <rPr>
        <b/>
        <sz val="8"/>
        <color indexed="10"/>
        <rFont val="Arial"/>
      </rPr>
      <t xml:space="preserve">während </t>
    </r>
    <r>
      <rPr>
        <sz val="8"/>
        <color indexed="8"/>
        <rFont val="Arial"/>
      </rPr>
      <t xml:space="preserve">der Projektphase ausführt. Eine Person kann auch unterschiedliche Rollen haben und unterschiedliche Tätigkeiten ausführen. </t>
    </r>
  </si>
  <si>
    <t>Anzahl Einheiten / Woche</t>
  </si>
  <si>
    <r>
      <rPr>
        <sz val="8"/>
        <color indexed="8"/>
        <rFont val="Arial"/>
      </rPr>
      <t xml:space="preserve">Geben Sie die Anzahl Einheiten an, welche </t>
    </r>
    <r>
      <rPr>
        <b/>
        <sz val="8"/>
        <color indexed="10"/>
        <rFont val="Arial"/>
      </rPr>
      <t xml:space="preserve">während </t>
    </r>
    <r>
      <rPr>
        <sz val="8"/>
        <color indexed="8"/>
        <rFont val="Arial"/>
      </rPr>
      <t>der Projektphase anfallen. Wenn es 500 Texte zu überarbeiten gibt, schreiben Sie 500 in die Zelle. Wenn eine Person pro Woche 20 Chats beantwortet schreiben Sie 1040 in die Zelle (20 Einheiten x 52 Wochen)</t>
    </r>
  </si>
  <si>
    <r>
      <rPr>
        <sz val="8"/>
        <color indexed="8"/>
        <rFont val="Arial"/>
      </rPr>
      <t xml:space="preserve">Geben Sie für die oben beschriebende Tätigkeit welche </t>
    </r>
    <r>
      <rPr>
        <b/>
        <sz val="8"/>
        <color indexed="10"/>
        <rFont val="Arial"/>
      </rPr>
      <t xml:space="preserve">während </t>
    </r>
    <r>
      <rPr>
        <sz val="8"/>
        <color indexed="8"/>
        <rFont val="Arial"/>
      </rPr>
      <t xml:space="preserve">der Projektphase den im Durchschnitt benötigten Zeitaufwand pro Einheit an. </t>
    </r>
  </si>
  <si>
    <t>Zeitaufwand pro Tätigkeit / Jahr in Stunden</t>
  </si>
  <si>
    <t>Geschäftsleitung</t>
  </si>
  <si>
    <t>Product Owner</t>
  </si>
  <si>
    <t>Projektteam</t>
  </si>
  <si>
    <t>2.3 Jährlicher Arbeitsaufwand, zukünftig</t>
  </si>
  <si>
    <t xml:space="preserve">Auf dieser Seite werden die jährlich anfallenden Arbeitsaufwände für die relevanten arbeiten aufgeführt, wenn das Projekt abgeschlossen ist. </t>
  </si>
  <si>
    <r>
      <rPr>
        <sz val="8"/>
        <color indexed="8"/>
        <rFont val="Arial"/>
      </rPr>
      <t xml:space="preserve">Beschreiben Sie hier die genaue Tätigkeit. z.B. Erfassen eines Textes im CMS, Antwort an Kunden per Mail usw. welche </t>
    </r>
    <r>
      <rPr>
        <b/>
        <sz val="8"/>
        <color indexed="10"/>
        <rFont val="Arial"/>
      </rPr>
      <t xml:space="preserve">nach </t>
    </r>
    <r>
      <rPr>
        <sz val="8"/>
        <color indexed="8"/>
        <rFont val="Arial"/>
      </rPr>
      <t>der Projektphase pro Jahr anfallen.</t>
    </r>
  </si>
  <si>
    <r>
      <rPr>
        <sz val="8"/>
        <color indexed="8"/>
        <rFont val="Arial"/>
      </rPr>
      <t xml:space="preserve">Geben Sie den Namen an, wer die oben beschriebende Tätigkeit </t>
    </r>
    <r>
      <rPr>
        <b/>
        <sz val="8"/>
        <color indexed="10"/>
        <rFont val="Arial"/>
      </rPr>
      <t xml:space="preserve">nach </t>
    </r>
    <r>
      <rPr>
        <sz val="8"/>
        <color indexed="8"/>
        <rFont val="Arial"/>
      </rPr>
      <t xml:space="preserve">der Projektphase ausführt. </t>
    </r>
  </si>
  <si>
    <r>
      <rPr>
        <sz val="8"/>
        <color indexed="8"/>
        <rFont val="Arial"/>
      </rPr>
      <t xml:space="preserve">Geben Sie die Rolle an, welche die oben beschriebende Tätigkeit </t>
    </r>
    <r>
      <rPr>
        <b/>
        <sz val="8"/>
        <color indexed="10"/>
        <rFont val="Arial"/>
      </rPr>
      <t xml:space="preserve">nach </t>
    </r>
    <r>
      <rPr>
        <sz val="8"/>
        <color indexed="8"/>
        <rFont val="Arial"/>
      </rPr>
      <t xml:space="preserve">der Projektphase ausführt. Eine Person kann auch unterschiedliche Rollen haben und unterschiedliche Tätigkeiten ausführen. </t>
    </r>
  </si>
  <si>
    <r>
      <rPr>
        <sz val="8"/>
        <color indexed="8"/>
        <rFont val="Arial"/>
      </rPr>
      <t xml:space="preserve">Geben Sie die Anzahl Einheiten an, welche </t>
    </r>
    <r>
      <rPr>
        <b/>
        <sz val="8"/>
        <color indexed="10"/>
        <rFont val="Arial"/>
      </rPr>
      <t xml:space="preserve">nach </t>
    </r>
    <r>
      <rPr>
        <sz val="8"/>
        <color indexed="8"/>
        <rFont val="Arial"/>
      </rPr>
      <t xml:space="preserve">der Projektphase </t>
    </r>
    <r>
      <rPr>
        <b/>
        <sz val="8"/>
        <color indexed="10"/>
        <rFont val="Arial"/>
      </rPr>
      <t>pro Jahr</t>
    </r>
    <r>
      <rPr>
        <sz val="8"/>
        <color indexed="8"/>
        <rFont val="Arial"/>
      </rPr>
      <t xml:space="preserve"> anfallen. Wenn es 500 Texte zu überarbeiten gibt, schreiben Sie 500 in die Zelle. Wenn eine Person pro Woche 20 Chats beantwortet schreiben Sie 1040 in die Zelle (20 Einheiten x 52 Wochen)</t>
    </r>
  </si>
  <si>
    <t>Tätigkeit 1</t>
  </si>
  <si>
    <t>Name der Person</t>
  </si>
  <si>
    <t>Stellenbezeichnung 1</t>
  </si>
  <si>
    <t>2.4 Externer Arbeitsaufwand, bisher</t>
  </si>
  <si>
    <r>
      <rPr>
        <sz val="8"/>
        <color indexed="8"/>
        <rFont val="Arial"/>
      </rPr>
      <t xml:space="preserve">Auf dieser Seite werden die jährlich anfallenden Arbeitsaufwände für die relevanten arbeiten aufgeführt, </t>
    </r>
    <r>
      <rPr>
        <b/>
        <sz val="8"/>
        <color indexed="10"/>
        <rFont val="Arial"/>
      </rPr>
      <t>welche bisher angefallen sind.</t>
    </r>
  </si>
  <si>
    <t xml:space="preserve">Felder zum Ausfüllen </t>
  </si>
  <si>
    <r>
      <rPr>
        <sz val="8"/>
        <color indexed="8"/>
        <rFont val="Arial"/>
      </rPr>
      <t xml:space="preserve">Geben Sie die Anzahl Einheiten an, welche </t>
    </r>
    <r>
      <rPr>
        <b/>
        <sz val="8"/>
        <color indexed="10"/>
        <rFont val="Arial"/>
      </rPr>
      <t>bisher pro Jahr</t>
    </r>
    <r>
      <rPr>
        <sz val="8"/>
        <color indexed="8"/>
        <rFont val="Arial"/>
      </rPr>
      <t xml:space="preserve"> anfallen. Wenn es 500 Texte zu überarbeiten gibt, schreiben Sie 500 in die Zelle. Wenn eine Person pro Woche 20 Chats beantwortet schreiben Sie 1040 in die Zelle (20 Einheiten x 52 Wochen)</t>
    </r>
  </si>
  <si>
    <t>Zeitaufwand pro Einheit</t>
  </si>
  <si>
    <t xml:space="preserve">Geben Sie für die oben beschriebende Tätigkeit den im Durchschnitt benötigten Zeitaufwand pro Einheit an. </t>
  </si>
  <si>
    <t>Jahreslohn inkl. Abgaben</t>
  </si>
  <si>
    <t>Wochen-
arbeitszeit</t>
  </si>
  <si>
    <t>Lohn / Stunde</t>
  </si>
  <si>
    <t>Zeitaufwand pro Einheit in Minuten</t>
  </si>
  <si>
    <t>Kosten pro Jahr</t>
  </si>
  <si>
    <t>Content-Manager</t>
  </si>
  <si>
    <t>Tätigkeit 2</t>
  </si>
  <si>
    <t>Stellenbezeichnung 2</t>
  </si>
  <si>
    <t>Tätigkeit 3</t>
  </si>
  <si>
    <t>Stellenbezeichnung 3</t>
  </si>
  <si>
    <t>Tätigkeit 4</t>
  </si>
  <si>
    <t>Stellenbezeichnung 4</t>
  </si>
  <si>
    <t>Tätigkeit 5</t>
  </si>
  <si>
    <t>Stellenbezeichnung 5</t>
  </si>
  <si>
    <t>Tätigkeit 6</t>
  </si>
  <si>
    <t>Stellenbezeichnung 6</t>
  </si>
  <si>
    <t>Tätigkeit 7</t>
  </si>
  <si>
    <t>Stellenbezeichnung 7</t>
  </si>
  <si>
    <t>Tätigkeit 8</t>
  </si>
  <si>
    <t>Stellenbezeichnung 8</t>
  </si>
  <si>
    <t>Tätigkeit 9</t>
  </si>
  <si>
    <t>Stellenbezeichnung 9</t>
  </si>
  <si>
    <t>Tätigkeit 10</t>
  </si>
  <si>
    <t>Stellenbezeichnung 10</t>
  </si>
  <si>
    <t>Tätigkeit 11</t>
  </si>
  <si>
    <t>Stellenbezeichnung 11</t>
  </si>
  <si>
    <t>Tätigkeit 12</t>
  </si>
  <si>
    <t>Stellenbezeichnung 12</t>
  </si>
  <si>
    <t>Tätigkeit 13</t>
  </si>
  <si>
    <t>Stellenbezeichnung 13</t>
  </si>
  <si>
    <t>Tätigkeit 14</t>
  </si>
  <si>
    <t>Stellenbezeichnung 14</t>
  </si>
  <si>
    <t>Tätigkeit 15</t>
  </si>
  <si>
    <t>Stellenbezeichnung 15</t>
  </si>
  <si>
    <t>Tätigkeit 16</t>
  </si>
  <si>
    <t>Stellenbezeichnung 16</t>
  </si>
  <si>
    <t>Tätigkeit 17</t>
  </si>
  <si>
    <t>Stellenbezeichnung 17</t>
  </si>
  <si>
    <t>Tätigkeit 18</t>
  </si>
  <si>
    <t>Stellenbezeichnung 18</t>
  </si>
  <si>
    <t>Tätigkeit 19</t>
  </si>
  <si>
    <t>Stellenbezeichnung 19</t>
  </si>
  <si>
    <t>Tätigkeit 20</t>
  </si>
  <si>
    <t>Stellenbezeichnung 20</t>
  </si>
  <si>
    <t>Tätigkeit 21</t>
  </si>
  <si>
    <t>Stellenbezeichnung 21</t>
  </si>
  <si>
    <t>Tätigkeit 22</t>
  </si>
  <si>
    <t>Stellenbezeichnung 22</t>
  </si>
  <si>
    <t>Tätigkeit 23</t>
  </si>
  <si>
    <t>Stellenbezeichnung 23</t>
  </si>
  <si>
    <t>Tätigkeit 24</t>
  </si>
  <si>
    <t>Stellenbezeichnung 24</t>
  </si>
  <si>
    <t>Tätigkeit 25</t>
  </si>
  <si>
    <t>Stellenbezeichnung 25</t>
  </si>
  <si>
    <t>Total</t>
  </si>
  <si>
    <t>2.2 Einmaliger Arbeitsaufwand, projektbezogen</t>
  </si>
  <si>
    <r>
      <rPr>
        <sz val="8"/>
        <color indexed="8"/>
        <rFont val="Arial"/>
      </rPr>
      <t xml:space="preserve">Beschreiben Sie hier die genaue Tätigkeit. z.B. Erfassen eines Textes im CMS, Antwort an Kunden per Mail usw. welche </t>
    </r>
    <r>
      <rPr>
        <b/>
        <sz val="8"/>
        <color indexed="10"/>
        <rFont val="Arial"/>
      </rPr>
      <t xml:space="preserve">während </t>
    </r>
    <r>
      <rPr>
        <sz val="8"/>
        <color indexed="8"/>
        <rFont val="Arial"/>
      </rPr>
      <t>der Projektphase anfallen.</t>
    </r>
  </si>
  <si>
    <r>
      <rPr>
        <sz val="8"/>
        <color indexed="8"/>
        <rFont val="Arial"/>
      </rPr>
      <t xml:space="preserve">Geben Sie den Namen an, wer die oben beschriebende Tätigkeit </t>
    </r>
    <r>
      <rPr>
        <b/>
        <sz val="8"/>
        <color indexed="10"/>
        <rFont val="Arial"/>
      </rPr>
      <t xml:space="preserve">während </t>
    </r>
    <r>
      <rPr>
        <sz val="8"/>
        <color indexed="8"/>
        <rFont val="Arial"/>
      </rPr>
      <t xml:space="preserve">der Projektphase ausführt. </t>
    </r>
  </si>
  <si>
    <t>Ausgangslage &amp; Rahmenbedingungen
(IST-Situation)</t>
  </si>
  <si>
    <t>Beschreiben Sie hier die Ausgangslage, welche Probleme bestehen.</t>
  </si>
  <si>
    <t>WARUM</t>
  </si>
  <si>
    <t>Vision
(SOLL-Zustand)</t>
  </si>
  <si>
    <t xml:space="preserve">Beschreiben Sie hier, was sie mit dem Projekt erreichen möchten. </t>
  </si>
  <si>
    <t>WOFÜR</t>
  </si>
  <si>
    <t>Ziele / Nicht-Ziele
(Nutzen)</t>
  </si>
  <si>
    <t xml:space="preserve">Führen Sie hier die Ziele auf, die sie mit dem Projekt erreichen möchten, sowie die Nichtziele um die Ziele klar abgrenzen zu können.
- Ziel 1
- Ziel 2
- Ziel 3
- usw. </t>
  </si>
  <si>
    <t>WIE</t>
  </si>
  <si>
    <t>Kritische
Erfolgsfaktoren</t>
  </si>
  <si>
    <t xml:space="preserve">Beschreiben Sie hier, wie sie die wichtigsten Faktoren um das Projekt als erfolgreich abschliessen zu können. 
- Erfolgsfaktor 1
- Erfolgsfaktor 2
- Erfolgsfaktor 3
- usw. </t>
  </si>
  <si>
    <t>WANN</t>
  </si>
  <si>
    <t>Milestones
Dauer (Start / Ende)</t>
  </si>
  <si>
    <t>Geben Sie hier die zeitlichen Eckdaten an.  
 - Projektstart
 - Schulterblick 1 / Zwischenbesprechung
 - Schulterblick 2 / Zwischenbesprechung 
 - Schulterblick 1 / Zwischenbesprechung
 - Projektende, Übergabe in den ordentlichen Betrieb</t>
  </si>
  <si>
    <t>2.1 Jährlicher Arbeitsaufwand, bisher</t>
  </si>
  <si>
    <r>
      <rPr>
        <sz val="8"/>
        <color indexed="8"/>
        <rFont val="Arial"/>
      </rPr>
      <t xml:space="preserve">Auf dieser Seite werden die </t>
    </r>
    <r>
      <rPr>
        <b/>
        <sz val="8"/>
        <color indexed="10"/>
        <rFont val="Arial"/>
      </rPr>
      <t xml:space="preserve">bisherigen </t>
    </r>
    <r>
      <rPr>
        <sz val="8"/>
        <color indexed="8"/>
        <rFont val="Arial"/>
      </rPr>
      <t>jährlich anfallenden Arbeitsaufwände für die relevanten arbeiten aufgeführt.</t>
    </r>
  </si>
  <si>
    <t>Felder zum Ausfüllen</t>
  </si>
  <si>
    <t>Tätigkeit</t>
  </si>
  <si>
    <r>
      <rPr>
        <sz val="8"/>
        <color indexed="8"/>
        <rFont val="Arial"/>
      </rPr>
      <t xml:space="preserve">Beschreiben Sie hier die genaue Tätigkeit. z.B. Erfassen eines Textes im CMS, Antwort an Kunden per Mail usw. welche </t>
    </r>
    <r>
      <rPr>
        <b/>
        <sz val="8"/>
        <color indexed="10"/>
        <rFont val="Arial"/>
      </rPr>
      <t>bisher</t>
    </r>
    <r>
      <rPr>
        <sz val="8"/>
        <color indexed="8"/>
        <rFont val="Arial"/>
      </rPr>
      <t xml:space="preserve"> pro Jahr anfallen.</t>
    </r>
  </si>
  <si>
    <t>Person</t>
  </si>
  <si>
    <r>
      <rPr>
        <sz val="8"/>
        <color indexed="8"/>
        <rFont val="Arial"/>
      </rPr>
      <t xml:space="preserve">Geben Sie den Namen an, wer die oben beschriebende Tätigkeit </t>
    </r>
    <r>
      <rPr>
        <b/>
        <sz val="8"/>
        <color indexed="10"/>
        <rFont val="Arial"/>
      </rPr>
      <t>bisher</t>
    </r>
    <r>
      <rPr>
        <sz val="8"/>
        <color indexed="8"/>
        <rFont val="Arial"/>
      </rPr>
      <t xml:space="preserve"> ausführt. </t>
    </r>
  </si>
  <si>
    <t>Rolle</t>
  </si>
  <si>
    <r>
      <rPr>
        <sz val="8"/>
        <color indexed="8"/>
        <rFont val="Arial"/>
      </rPr>
      <t xml:space="preserve">Geben Sie die Rolle an, welche die oben beschriebende Tätigkeit </t>
    </r>
    <r>
      <rPr>
        <b/>
        <sz val="8"/>
        <color indexed="10"/>
        <rFont val="Arial"/>
      </rPr>
      <t xml:space="preserve">bisher </t>
    </r>
    <r>
      <rPr>
        <sz val="8"/>
        <color indexed="8"/>
        <rFont val="Arial"/>
      </rPr>
      <t xml:space="preserve">ausführt. Eine Person kann auch unterschiedliche Rollen haben und unterschiedliche Tätigkeiten ausführen. </t>
    </r>
  </si>
  <si>
    <t>Jahreslohn</t>
  </si>
  <si>
    <t xml:space="preserve">Geben Sie den Jahreslohn inkl. Abgaben wie AHV usw. für die Person an, welche die oben beschriebende Tätigkeit ausführt. </t>
  </si>
  <si>
    <t>Wochenarbeitszeit</t>
  </si>
  <si>
    <t xml:space="preserve">Geben Sie die vertraglich vereinbarte Wochenarbeitszeit in einem 100% Pensum an. </t>
  </si>
  <si>
    <t>Anzahl Einheiten</t>
  </si>
  <si>
    <t>Digitalisierungsrechner - Anleitung</t>
  </si>
  <si>
    <t>1.0</t>
  </si>
  <si>
    <t>Initiierung</t>
  </si>
  <si>
    <t>1.1</t>
  </si>
  <si>
    <t>Projektbeschreibung</t>
  </si>
  <si>
    <t>Auf dieser Seite werden die grundlegenden Anforderungen an das Projekt beschrieben.</t>
  </si>
  <si>
    <t>2.0</t>
  </si>
  <si>
    <t>Eingabeseiten Arbeitsaufwand</t>
  </si>
  <si>
    <t>2.1</t>
  </si>
  <si>
    <t>Jährlicher Arbeitsaufwand, bisher</t>
  </si>
  <si>
    <t>Auf dieser Seite werden die bisherigen jährlich anfallenden Arbeitsaufwände für die relevanten Arbeiten aufgeführt.</t>
  </si>
  <si>
    <t>2.2</t>
  </si>
  <si>
    <t>Einmaliger Arbeitsaufwand, projektbezogen</t>
  </si>
  <si>
    <t>Auf dieser Seite werden die einmalig anfallenden Projektarbeiten aufgeführt.</t>
  </si>
  <si>
    <t>2.3</t>
  </si>
  <si>
    <t>Jährlicher Arbeitsaufwand, zukünftig</t>
  </si>
  <si>
    <t>Auf dieser Seite werden die jährlich anfallenden Arbeitsaufwände für die relevanten Arbeiten aufgeführt, wenn das Projekt abgeschlossen ist.</t>
  </si>
  <si>
    <t>2.4</t>
  </si>
  <si>
    <t>Externer Arbeitsaufwand, bisher</t>
  </si>
  <si>
    <t>2.5</t>
  </si>
  <si>
    <t>Externer Arbeitsaufwand, projektbezogen</t>
  </si>
  <si>
    <t>2.6</t>
  </si>
  <si>
    <t>Externer Arbeitsaufwand, zukünftig</t>
  </si>
  <si>
    <t>3.0</t>
  </si>
  <si>
    <t>Eingabeseiten Projekt oder Produktaufwand</t>
  </si>
  <si>
    <t>3.1</t>
  </si>
  <si>
    <t>Jährliche Betriebskosten, bisher</t>
  </si>
  <si>
    <t>Auf dieser Seite werden die bisher, jährlich anfallenden Kosten für den Betrieb, Vermarktung usw. aufgeführt.</t>
  </si>
  <si>
    <t>3.2</t>
  </si>
  <si>
    <t>Einmaliger Projekt oder Produktaufwand</t>
  </si>
  <si>
    <t>3.3</t>
  </si>
  <si>
    <t>Jährliche Betriebskosten, zukünftig</t>
  </si>
  <si>
    <t>Auf dieser Seite werden die zukünftigen, jährlich anfallenden Kosten für den Betrieb, Vermarktung usw. aufgeführt.</t>
  </si>
  <si>
    <t>4.0</t>
  </si>
  <si>
    <t>Auswertung</t>
  </si>
  <si>
    <t>4.1</t>
  </si>
  <si>
    <t>Projektauswertung</t>
  </si>
  <si>
    <t>Auf dieser Seite ist eine Projektauswertung aufgeführt. Die Zahlen ziehen sich aus den einzelnen Eingabeblättern 2.1 - 3.3 zusammen. Lediglich die gelb markierten Zeilen können bearbeitet werden.</t>
  </si>
  <si>
    <t>4.2</t>
  </si>
  <si>
    <t>Management Summary</t>
  </si>
  <si>
    <t>Auf dieser Seite finden Sie die detaillierte Auswertung als Entscheidungsgrundlage (ergänzbar mit individuellen Notizen).</t>
  </si>
  <si>
    <t>1.1 Projektbeschreibung</t>
  </si>
  <si>
    <t>WAS</t>
  </si>
  <si>
    <t>Interner Arbeitstitel</t>
  </si>
  <si>
    <t>Geben Sie hier den interen Arbeitstitel ein.</t>
  </si>
  <si>
    <t>Kurzbeschreibung</t>
  </si>
  <si>
    <t xml:space="preserve">Beschreiben Sie hier in kurzen Sätzen das geplante Projekt. </t>
  </si>
</sst>
</file>

<file path=xl/styles.xml><?xml version="1.0" encoding="utf-8"?>
<styleSheet xmlns="http://schemas.openxmlformats.org/spreadsheetml/2006/main">
  <numFmts count="7">
    <numFmt numFmtId="164" formatCode="[$Fr.-807]\ #,##0"/>
    <numFmt numFmtId="165" formatCode="#,##0[$ Std. ]"/>
    <numFmt numFmtId="166" formatCode="[$CHF ]#,##0"/>
    <numFmt numFmtId="167" formatCode="#,##0[$ Min. ]"/>
    <numFmt numFmtId="168" formatCode="#,##0.00;\(#,##0.00\)"/>
    <numFmt numFmtId="169" formatCode="[$Fr.-807]\ #,##0.00"/>
    <numFmt numFmtId="170" formatCode="#,##0\ [$Jahre ]"/>
  </numFmts>
  <fonts count="42">
    <font>
      <sz val="10"/>
      <color rgb="FF000000"/>
      <name val="Arial"/>
      <scheme val="minor"/>
    </font>
    <font>
      <sz val="12"/>
      <color indexed="8"/>
      <name val="&quot;Arial&quot;"/>
    </font>
    <font>
      <b/>
      <sz val="12"/>
      <color theme="1"/>
      <name val="Arial"/>
      <scheme val="minor"/>
    </font>
    <font>
      <i/>
      <sz val="8"/>
      <color indexed="8"/>
      <name val="Arial"/>
    </font>
    <font>
      <b/>
      <sz val="8"/>
      <color theme="1"/>
      <name val="Arial"/>
      <scheme val="minor"/>
    </font>
    <font>
      <sz val="8"/>
      <color theme="1"/>
      <name val="Arial"/>
      <scheme val="minor"/>
    </font>
    <font>
      <sz val="10"/>
      <color indexed="8"/>
      <name val="Arial"/>
    </font>
    <font>
      <i/>
      <sz val="10"/>
      <color indexed="8"/>
      <name val="Arial"/>
    </font>
    <font>
      <b/>
      <sz val="8"/>
      <color indexed="8"/>
      <name val="Arial"/>
    </font>
    <font>
      <sz val="8"/>
      <color indexed="8"/>
      <name val="Arial"/>
    </font>
    <font>
      <sz val="8"/>
      <color indexed="8"/>
      <name val="Arial"/>
    </font>
    <font>
      <u/>
      <sz val="8"/>
      <color indexed="12"/>
      <name val="Arial"/>
    </font>
    <font>
      <sz val="12"/>
      <color rgb="FF000000"/>
      <name val="Arial"/>
      <scheme val="minor"/>
    </font>
    <font>
      <i/>
      <sz val="10"/>
      <color theme="1"/>
      <name val="Arial"/>
      <scheme val="minor"/>
    </font>
    <font>
      <b/>
      <sz val="8"/>
      <color indexed="8"/>
      <name val="Arial"/>
    </font>
    <font>
      <sz val="10"/>
      <name val="Arial"/>
    </font>
    <font>
      <sz val="12"/>
      <color indexed="8"/>
      <name val="Arial"/>
    </font>
    <font>
      <b/>
      <u/>
      <sz val="8"/>
      <color indexed="12"/>
      <name val="Arial"/>
    </font>
    <font>
      <sz val="8"/>
      <color rgb="FFFF0000"/>
      <name val="Arial"/>
      <scheme val="minor"/>
    </font>
    <font>
      <u/>
      <sz val="8"/>
      <color indexed="12"/>
      <name val="Arial"/>
    </font>
    <font>
      <u/>
      <sz val="8"/>
      <color indexed="12"/>
      <name val="Arial"/>
    </font>
    <font>
      <u/>
      <sz val="8"/>
      <color indexed="12"/>
      <name val="Arial"/>
    </font>
    <font>
      <u/>
      <sz val="8"/>
      <color indexed="12"/>
      <name val="Arial"/>
    </font>
    <font>
      <sz val="8"/>
      <color rgb="FF000000"/>
      <name val="Arial"/>
      <scheme val="minor"/>
    </font>
    <font>
      <u/>
      <sz val="8"/>
      <color indexed="12"/>
      <name val="Arial"/>
    </font>
    <font>
      <u/>
      <sz val="8"/>
      <color indexed="12"/>
      <name val="Arial"/>
    </font>
    <font>
      <b/>
      <sz val="8"/>
      <color indexed="10"/>
      <name val="Arial"/>
    </font>
    <font>
      <u/>
      <sz val="8"/>
      <color rgb="FF1155CC"/>
      <name val="Arial"/>
    </font>
    <font>
      <sz val="8"/>
      <name val="Arial"/>
    </font>
    <font>
      <u/>
      <sz val="10"/>
      <color theme="10"/>
      <name val="Arial"/>
      <scheme val="minor"/>
    </font>
    <font>
      <sz val="12"/>
      <color indexed="8"/>
      <name val="Arial"/>
    </font>
    <font>
      <sz val="12"/>
      <color indexed="8"/>
      <name val="Aptos Narrow"/>
      <family val="2"/>
    </font>
    <font>
      <sz val="8"/>
      <color indexed="8"/>
      <name val="Arial"/>
    </font>
    <font>
      <sz val="8"/>
      <name val="Arial"/>
      <family val="2"/>
      <scheme val="minor"/>
    </font>
    <font>
      <b/>
      <u/>
      <sz val="8"/>
      <color indexed="12"/>
      <name val="Arial"/>
    </font>
    <font>
      <sz val="9"/>
      <color indexed="81"/>
      <name val="Segoe UI"/>
    </font>
    <font>
      <sz val="8"/>
      <name val="Arial"/>
      <scheme val="minor"/>
    </font>
    <font>
      <b/>
      <sz val="8"/>
      <color theme="1"/>
      <name val="Arial"/>
      <family val="2"/>
      <scheme val="minor"/>
    </font>
    <font>
      <sz val="8"/>
      <color rgb="FF000000"/>
      <name val="Arial"/>
      <family val="2"/>
      <scheme val="minor"/>
    </font>
    <font>
      <u/>
      <sz val="8"/>
      <color theme="10"/>
      <name val="Arial"/>
      <family val="2"/>
      <scheme val="minor"/>
    </font>
    <font>
      <b/>
      <sz val="12"/>
      <color theme="1"/>
      <name val="Arial"/>
      <family val="2"/>
      <scheme val="minor"/>
    </font>
    <font>
      <sz val="8"/>
      <name val="Verdana"/>
    </font>
  </fonts>
  <fills count="14">
    <fill>
      <patternFill patternType="none"/>
    </fill>
    <fill>
      <patternFill patternType="gray125"/>
    </fill>
    <fill>
      <patternFill patternType="solid">
        <fgColor rgb="FFD9D9D9"/>
        <bgColor rgb="FFD9D9D9"/>
      </patternFill>
    </fill>
    <fill>
      <patternFill patternType="solid">
        <fgColor rgb="FFEA9999"/>
        <bgColor rgb="FFEA9999"/>
      </patternFill>
    </fill>
    <fill>
      <patternFill patternType="solid">
        <fgColor rgb="FFF6B26B"/>
        <bgColor rgb="FFF6B26B"/>
      </patternFill>
    </fill>
    <fill>
      <patternFill patternType="solid">
        <fgColor rgb="FFA4C2F4"/>
        <bgColor rgb="FFA4C2F4"/>
      </patternFill>
    </fill>
    <fill>
      <patternFill patternType="solid">
        <fgColor rgb="FFD5A6BD"/>
        <bgColor rgb="FFD5A6BD"/>
      </patternFill>
    </fill>
    <fill>
      <patternFill patternType="solid">
        <fgColor rgb="FF93C47D"/>
        <bgColor rgb="FF93C47D"/>
      </patternFill>
    </fill>
    <fill>
      <patternFill patternType="solid">
        <fgColor rgb="FFFFFFFF"/>
        <bgColor rgb="FFFFFFFF"/>
      </patternFill>
    </fill>
    <fill>
      <patternFill patternType="solid">
        <fgColor rgb="FFEFEFEF"/>
        <bgColor rgb="FFEFEFEF"/>
      </patternFill>
    </fill>
    <fill>
      <patternFill patternType="solid">
        <fgColor rgb="FFCCCCCC"/>
        <bgColor rgb="FFCCCCCC"/>
      </patternFill>
    </fill>
    <fill>
      <patternFill patternType="solid">
        <fgColor rgb="FFFFFF00"/>
        <bgColor rgb="FFFFFF00"/>
      </patternFill>
    </fill>
    <fill>
      <patternFill patternType="solid">
        <fgColor rgb="FFFFF2CC"/>
        <bgColor rgb="FFFFF2CC"/>
      </patternFill>
    </fill>
    <fill>
      <patternFill patternType="solid">
        <fgColor rgb="FFB7B7B7"/>
        <bgColor rgb="FFB7B7B7"/>
      </patternFill>
    </fill>
  </fills>
  <borders count="17">
    <border>
      <left/>
      <right/>
      <top/>
      <bottom/>
      <diagonal/>
    </border>
    <border>
      <left style="dotted">
        <color rgb="FF000000"/>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style="dotted">
        <color rgb="FF000000"/>
      </left>
      <right style="dotted">
        <color rgb="FF000000"/>
      </right>
      <top/>
      <bottom/>
      <diagonal/>
    </border>
    <border>
      <left style="dotted">
        <color rgb="FF000000"/>
      </left>
      <right style="dotted">
        <color rgb="FF000000"/>
      </right>
      <top/>
      <bottom style="dotted">
        <color rgb="FF000000"/>
      </bottom>
      <diagonal/>
    </border>
    <border>
      <left style="dotted">
        <color rgb="FFB7B7B7"/>
      </left>
      <right style="dotted">
        <color rgb="FFB7B7B7"/>
      </right>
      <top style="dotted">
        <color rgb="FFB7B7B7"/>
      </top>
      <bottom style="dotted">
        <color rgb="FFB7B7B7"/>
      </bottom>
      <diagonal/>
    </border>
    <border>
      <left style="dotted">
        <color rgb="FFB7B7B7"/>
      </left>
      <right/>
      <top style="dotted">
        <color rgb="FFB7B7B7"/>
      </top>
      <bottom style="dotted">
        <color rgb="FFB7B7B7"/>
      </bottom>
      <diagonal/>
    </border>
    <border>
      <left/>
      <right style="dotted">
        <color rgb="FFB7B7B7"/>
      </right>
      <top style="dotted">
        <color rgb="FFB7B7B7"/>
      </top>
      <bottom style="dotted">
        <color rgb="FFB7B7B7"/>
      </bottom>
      <diagonal/>
    </border>
    <border>
      <left style="medium">
        <color rgb="FF000000"/>
      </left>
      <right style="dotted">
        <color rgb="FF000000"/>
      </right>
      <top style="medium">
        <color rgb="FF000000"/>
      </top>
      <bottom style="dotted">
        <color rgb="FF000000"/>
      </bottom>
      <diagonal/>
    </border>
    <border>
      <left style="dotted">
        <color rgb="FF000000"/>
      </left>
      <right style="medium">
        <color rgb="FF000000"/>
      </right>
      <top style="medium">
        <color rgb="FF000000"/>
      </top>
      <bottom style="dotted">
        <color rgb="FF000000"/>
      </bottom>
      <diagonal/>
    </border>
    <border>
      <left style="medium">
        <color rgb="FF000000"/>
      </left>
      <right style="dotted">
        <color rgb="FF000000"/>
      </right>
      <top style="dotted">
        <color rgb="FF000000"/>
      </top>
      <bottom style="dotted">
        <color rgb="FF000000"/>
      </bottom>
      <diagonal/>
    </border>
    <border>
      <left style="dotted">
        <color rgb="FF000000"/>
      </left>
      <right style="medium">
        <color rgb="FF000000"/>
      </right>
      <top style="dotted">
        <color rgb="FF000000"/>
      </top>
      <bottom style="dotted">
        <color rgb="FF000000"/>
      </bottom>
      <diagonal/>
    </border>
    <border>
      <left style="medium">
        <color rgb="FF000000"/>
      </left>
      <right style="dotted">
        <color rgb="FF000000"/>
      </right>
      <top style="dotted">
        <color rgb="FF000000"/>
      </top>
      <bottom style="medium">
        <color rgb="FF000000"/>
      </bottom>
      <diagonal/>
    </border>
    <border>
      <left style="dotted">
        <color rgb="FF000000"/>
      </left>
      <right style="medium">
        <color rgb="FF000000"/>
      </right>
      <top style="dotted">
        <color rgb="FF000000"/>
      </top>
      <bottom style="medium">
        <color rgb="FF000000"/>
      </bottom>
      <diagonal/>
    </border>
  </borders>
  <cellStyleXfs count="2">
    <xf numFmtId="0" fontId="0" fillId="0" borderId="0"/>
    <xf numFmtId="0" fontId="29" fillId="0" borderId="0" applyNumberFormat="0" applyFill="0" applyBorder="0" applyAlignment="0" applyProtection="0"/>
  </cellStyleXfs>
  <cellXfs count="183">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2" fillId="0" borderId="0" xfId="0" applyFont="1" applyAlignment="1">
      <alignment horizontal="left" vertical="top"/>
    </xf>
    <xf numFmtId="0" fontId="3" fillId="0" borderId="0" xfId="0" applyFont="1" applyAlignment="1">
      <alignment horizontal="left" vertical="top"/>
    </xf>
    <xf numFmtId="0" fontId="5" fillId="0" borderId="0" xfId="0" applyFont="1" applyAlignment="1">
      <alignment wrapText="1"/>
    </xf>
    <xf numFmtId="0" fontId="6" fillId="0" borderId="0" xfId="0" applyFont="1" applyAlignment="1">
      <alignment horizontal="left" vertical="top"/>
    </xf>
    <xf numFmtId="0" fontId="7" fillId="0" borderId="0" xfId="0" applyFont="1" applyAlignment="1">
      <alignment horizontal="left" vertical="top" wrapText="1"/>
    </xf>
    <xf numFmtId="49" fontId="8" fillId="2" borderId="1" xfId="0" applyNumberFormat="1" applyFont="1" applyFill="1" applyBorder="1" applyAlignment="1">
      <alignment horizontal="left" vertical="top" wrapText="1"/>
    </xf>
    <xf numFmtId="0" fontId="8" fillId="2" borderId="2" xfId="0" applyFont="1" applyFill="1" applyBorder="1" applyAlignment="1">
      <alignment horizontal="left" vertical="top" wrapText="1"/>
    </xf>
    <xf numFmtId="0" fontId="9" fillId="2" borderId="1" xfId="0" applyFont="1" applyFill="1" applyBorder="1" applyAlignment="1">
      <alignment horizontal="left" vertical="top" wrapText="1"/>
    </xf>
    <xf numFmtId="49" fontId="10" fillId="3" borderId="1" xfId="0" applyNumberFormat="1" applyFont="1" applyFill="1" applyBorder="1" applyAlignment="1">
      <alignment horizontal="left" vertical="top" wrapText="1"/>
    </xf>
    <xf numFmtId="0" fontId="11" fillId="0" borderId="2" xfId="0" applyFont="1" applyBorder="1" applyAlignment="1">
      <alignment horizontal="left" vertical="top" wrapText="1"/>
    </xf>
    <xf numFmtId="0" fontId="9" fillId="0" borderId="1" xfId="0" applyFont="1" applyBorder="1" applyAlignment="1">
      <alignment horizontal="left" vertical="top" wrapText="1"/>
    </xf>
    <xf numFmtId="49" fontId="10" fillId="4" borderId="1" xfId="0" applyNumberFormat="1" applyFont="1" applyFill="1" applyBorder="1" applyAlignment="1">
      <alignment horizontal="left" vertical="top" wrapText="1"/>
    </xf>
    <xf numFmtId="49" fontId="10" fillId="5" borderId="1" xfId="0" applyNumberFormat="1" applyFont="1" applyFill="1" applyBorder="1" applyAlignment="1">
      <alignment horizontal="left" vertical="top" wrapText="1"/>
    </xf>
    <xf numFmtId="0" fontId="8" fillId="2" borderId="1" xfId="0" applyFont="1" applyFill="1" applyBorder="1" applyAlignment="1">
      <alignment horizontal="left" vertical="top"/>
    </xf>
    <xf numFmtId="49" fontId="10" fillId="6" borderId="1" xfId="0" applyNumberFormat="1" applyFont="1" applyFill="1" applyBorder="1" applyAlignment="1">
      <alignment horizontal="left" vertical="top" wrapText="1"/>
    </xf>
    <xf numFmtId="0" fontId="8" fillId="2" borderId="1" xfId="0" applyFont="1" applyFill="1" applyBorder="1" applyAlignment="1">
      <alignment horizontal="left" vertical="top" wrapText="1"/>
    </xf>
    <xf numFmtId="49" fontId="10" fillId="7" borderId="1" xfId="0" applyNumberFormat="1" applyFont="1" applyFill="1" applyBorder="1" applyAlignment="1">
      <alignment horizontal="left" vertical="top" wrapText="1"/>
    </xf>
    <xf numFmtId="0" fontId="12" fillId="8" borderId="0" xfId="0" applyFont="1" applyFill="1" applyAlignment="1">
      <alignment horizontal="left" vertical="top"/>
    </xf>
    <xf numFmtId="0" fontId="13" fillId="0" borderId="0" xfId="0" applyFont="1" applyAlignment="1">
      <alignment horizontal="left" vertical="top" wrapText="1"/>
    </xf>
    <xf numFmtId="0" fontId="14" fillId="0" borderId="0" xfId="0" applyFont="1" applyAlignment="1">
      <alignment vertical="center"/>
    </xf>
    <xf numFmtId="0" fontId="14" fillId="0" borderId="0" xfId="0" applyFont="1"/>
    <xf numFmtId="0" fontId="10" fillId="0" borderId="0" xfId="0" applyFont="1" applyAlignment="1">
      <alignment wrapText="1"/>
    </xf>
    <xf numFmtId="0" fontId="5" fillId="0" borderId="0" xfId="0" applyFont="1"/>
    <xf numFmtId="0" fontId="14" fillId="9" borderId="1" xfId="0" applyFont="1" applyFill="1" applyBorder="1" applyAlignment="1">
      <alignment horizontal="left" vertical="top"/>
    </xf>
    <xf numFmtId="0" fontId="14" fillId="9" borderId="1" xfId="0" applyFont="1" applyFill="1" applyBorder="1" applyAlignment="1">
      <alignment horizontal="left" vertical="top" wrapText="1"/>
    </xf>
    <xf numFmtId="0" fontId="14" fillId="2" borderId="1" xfId="0" applyFont="1" applyFill="1" applyBorder="1" applyAlignment="1">
      <alignment horizontal="center" vertical="center" textRotation="90"/>
    </xf>
    <xf numFmtId="0" fontId="14" fillId="10" borderId="1" xfId="0" applyFont="1" applyFill="1" applyBorder="1" applyAlignment="1">
      <alignment horizontal="center" vertical="center" textRotation="90"/>
    </xf>
    <xf numFmtId="0" fontId="14" fillId="0" borderId="0" xfId="0" applyFont="1" applyAlignment="1">
      <alignment horizontal="left" vertical="top" wrapText="1"/>
    </xf>
    <xf numFmtId="0" fontId="10" fillId="0" borderId="0" xfId="0" applyFont="1" applyAlignment="1">
      <alignment horizontal="left" vertical="top" wrapText="1"/>
    </xf>
    <xf numFmtId="0" fontId="5" fillId="0" borderId="0" xfId="0" applyFont="1" applyAlignment="1">
      <alignment horizontal="center"/>
    </xf>
    <xf numFmtId="0" fontId="5" fillId="0" borderId="0" xfId="0" applyFont="1" applyAlignment="1">
      <alignment horizontal="left" vertical="top" wrapText="1"/>
    </xf>
    <xf numFmtId="0" fontId="14" fillId="10"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3" fontId="10" fillId="8" borderId="1" xfId="0" applyNumberFormat="1" applyFont="1" applyFill="1" applyBorder="1" applyAlignment="1">
      <alignment horizontal="center"/>
    </xf>
    <xf numFmtId="164" fontId="10" fillId="8" borderId="1" xfId="0" applyNumberFormat="1" applyFont="1" applyFill="1" applyBorder="1" applyAlignment="1">
      <alignment horizontal="center"/>
    </xf>
    <xf numFmtId="165" fontId="10" fillId="8" borderId="1" xfId="0" applyNumberFormat="1" applyFont="1" applyFill="1" applyBorder="1" applyAlignment="1">
      <alignment horizontal="center"/>
    </xf>
    <xf numFmtId="166" fontId="5" fillId="9" borderId="1" xfId="0" applyNumberFormat="1" applyFont="1" applyFill="1" applyBorder="1" applyAlignment="1">
      <alignment horizontal="center" vertical="center"/>
    </xf>
    <xf numFmtId="0" fontId="5" fillId="8" borderId="1" xfId="0" applyFont="1" applyFill="1" applyBorder="1" applyAlignment="1">
      <alignment horizontal="center" vertical="center"/>
    </xf>
    <xf numFmtId="167" fontId="10" fillId="8" borderId="1" xfId="0" applyNumberFormat="1" applyFont="1" applyFill="1" applyBorder="1" applyAlignment="1">
      <alignment horizontal="center"/>
    </xf>
    <xf numFmtId="165" fontId="5" fillId="9" borderId="1" xfId="0" applyNumberFormat="1" applyFont="1" applyFill="1" applyBorder="1" applyAlignment="1">
      <alignment horizontal="center" vertical="center"/>
    </xf>
    <xf numFmtId="0" fontId="10" fillId="8" borderId="1" xfId="0" applyFont="1" applyFill="1" applyBorder="1" applyAlignment="1">
      <alignment horizontal="center"/>
    </xf>
    <xf numFmtId="165" fontId="4" fillId="9" borderId="1" xfId="0" applyNumberFormat="1" applyFont="1" applyFill="1" applyBorder="1" applyAlignment="1">
      <alignment horizontal="center" vertical="center"/>
    </xf>
    <xf numFmtId="166" fontId="4" fillId="9" borderId="1" xfId="0" applyNumberFormat="1" applyFont="1" applyFill="1" applyBorder="1" applyAlignment="1">
      <alignment horizontal="center" vertical="center"/>
    </xf>
    <xf numFmtId="0" fontId="5" fillId="0" borderId="0" xfId="0" applyFont="1" applyAlignment="1">
      <alignment horizontal="center" vertical="center"/>
    </xf>
    <xf numFmtId="0" fontId="14"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65" fontId="4" fillId="9" borderId="0" xfId="0" applyNumberFormat="1" applyFont="1" applyFill="1" applyAlignment="1">
      <alignment horizontal="center" vertical="center"/>
    </xf>
    <xf numFmtId="166" fontId="4" fillId="9" borderId="0" xfId="0" applyNumberFormat="1" applyFont="1" applyFill="1" applyAlignment="1">
      <alignment horizontal="center" vertical="center"/>
    </xf>
    <xf numFmtId="166" fontId="5" fillId="0" borderId="0" xfId="0" applyNumberFormat="1" applyFont="1" applyAlignment="1">
      <alignment horizontal="left" vertical="top" wrapText="1"/>
    </xf>
    <xf numFmtId="166" fontId="5" fillId="0" borderId="0" xfId="0" applyNumberFormat="1" applyFont="1" applyAlignment="1">
      <alignment horizontal="center" vertical="center"/>
    </xf>
    <xf numFmtId="0" fontId="4" fillId="10" borderId="1" xfId="0" applyFont="1" applyFill="1" applyBorder="1" applyAlignment="1">
      <alignment vertical="center" wrapText="1"/>
    </xf>
    <xf numFmtId="166" fontId="4" fillId="10" borderId="1" xfId="0" applyNumberFormat="1" applyFont="1" applyFill="1" applyBorder="1" applyAlignment="1">
      <alignment horizontal="center" vertical="center" wrapText="1"/>
    </xf>
    <xf numFmtId="0" fontId="5" fillId="8" borderId="1" xfId="0" applyFont="1" applyFill="1" applyBorder="1"/>
    <xf numFmtId="166" fontId="10" fillId="8" borderId="1" xfId="0" applyNumberFormat="1" applyFont="1" applyFill="1" applyBorder="1" applyAlignment="1">
      <alignment horizontal="center"/>
    </xf>
    <xf numFmtId="167" fontId="5" fillId="8" borderId="1" xfId="0" applyNumberFormat="1" applyFont="1" applyFill="1" applyBorder="1" applyAlignment="1">
      <alignment horizontal="center" vertical="center"/>
    </xf>
    <xf numFmtId="0" fontId="4" fillId="9" borderId="1" xfId="0" applyFont="1" applyFill="1" applyBorder="1"/>
    <xf numFmtId="0" fontId="4" fillId="9" borderId="1" xfId="0" applyFont="1" applyFill="1" applyBorder="1" applyAlignment="1">
      <alignment horizontal="center"/>
    </xf>
    <xf numFmtId="0" fontId="4" fillId="9" borderId="1" xfId="0" applyFont="1" applyFill="1" applyBorder="1" applyAlignment="1">
      <alignment horizontal="center" vertical="center"/>
    </xf>
    <xf numFmtId="166" fontId="5" fillId="0" borderId="0" xfId="0" applyNumberFormat="1" applyFont="1"/>
    <xf numFmtId="0" fontId="4" fillId="2" borderId="1" xfId="0" applyFont="1" applyFill="1" applyBorder="1" applyAlignment="1">
      <alignment vertical="center" wrapText="1"/>
    </xf>
    <xf numFmtId="0" fontId="18" fillId="0" borderId="0" xfId="0" applyFont="1" applyAlignment="1">
      <alignment horizontal="center" vertical="top" wrapText="1"/>
    </xf>
    <xf numFmtId="0" fontId="5" fillId="0" borderId="0" xfId="0" applyFont="1" applyAlignment="1">
      <alignment horizontal="center" vertical="top" wrapText="1"/>
    </xf>
    <xf numFmtId="0" fontId="5" fillId="0" borderId="0" xfId="0" applyFont="1" applyAlignment="1">
      <alignment horizontal="center" wrapText="1"/>
    </xf>
    <xf numFmtId="0" fontId="14" fillId="2" borderId="8" xfId="0" applyFont="1" applyFill="1" applyBorder="1" applyAlignment="1">
      <alignment vertical="center"/>
    </xf>
    <xf numFmtId="0" fontId="14" fillId="2" borderId="8" xfId="0" applyFont="1" applyFill="1" applyBorder="1" applyAlignment="1">
      <alignment horizontal="center" vertical="center" wrapText="1"/>
    </xf>
    <xf numFmtId="168" fontId="14" fillId="2" borderId="8" xfId="0"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0" fontId="14" fillId="0" borderId="0" xfId="0" applyFont="1" applyAlignment="1">
      <alignment horizontal="left" vertical="top"/>
    </xf>
    <xf numFmtId="0" fontId="5" fillId="0" borderId="0" xfId="0" applyFont="1" applyAlignment="1">
      <alignment horizontal="left" wrapText="1"/>
    </xf>
    <xf numFmtId="0" fontId="5" fillId="0" borderId="0" xfId="0" applyFont="1" applyAlignment="1">
      <alignment horizontal="center" vertical="center" wrapText="1"/>
    </xf>
    <xf numFmtId="0" fontId="5" fillId="0" borderId="0" xfId="0" applyFont="1" applyAlignment="1">
      <alignment vertical="center" wrapText="1"/>
    </xf>
    <xf numFmtId="166" fontId="5" fillId="4"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0" fontId="4" fillId="0" borderId="0" xfId="0" applyFont="1" applyAlignment="1">
      <alignment horizontal="left" vertical="center" wrapText="1"/>
    </xf>
    <xf numFmtId="0" fontId="5" fillId="0" borderId="1" xfId="0" applyFont="1" applyBorder="1" applyAlignment="1">
      <alignment horizontal="left" vertical="center" wrapText="1"/>
    </xf>
    <xf numFmtId="10" fontId="5" fillId="11" borderId="1" xfId="0" applyNumberFormat="1" applyFont="1" applyFill="1" applyBorder="1" applyAlignment="1">
      <alignment horizontal="center" vertical="center" wrapText="1"/>
    </xf>
    <xf numFmtId="16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66" fontId="5" fillId="5" borderId="1" xfId="0" applyNumberFormat="1" applyFont="1" applyFill="1" applyBorder="1" applyAlignment="1">
      <alignment horizontal="center" vertical="center" wrapText="1"/>
    </xf>
    <xf numFmtId="0" fontId="20" fillId="5" borderId="1" xfId="0" applyFont="1" applyFill="1" applyBorder="1" applyAlignment="1">
      <alignment horizontal="center" vertical="center" wrapText="1"/>
    </xf>
    <xf numFmtId="166" fontId="5" fillId="9" borderId="1"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166" fontId="5" fillId="6" borderId="1" xfId="0" applyNumberFormat="1" applyFont="1" applyFill="1" applyBorder="1" applyAlignment="1">
      <alignment horizontal="center" vertical="center" wrapText="1"/>
    </xf>
    <xf numFmtId="0" fontId="21" fillId="6" borderId="1" xfId="0" applyFont="1" applyFill="1" applyBorder="1" applyAlignment="1">
      <alignment horizontal="center" vertical="center" wrapText="1"/>
    </xf>
    <xf numFmtId="166" fontId="4" fillId="9" borderId="1" xfId="0"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166" fontId="5" fillId="4" borderId="13" xfId="0" applyNumberFormat="1" applyFont="1" applyFill="1" applyBorder="1" applyAlignment="1">
      <alignment horizontal="center" vertical="center" wrapText="1"/>
    </xf>
    <xf numFmtId="0" fontId="22" fillId="4" borderId="14" xfId="0" applyFont="1" applyFill="1" applyBorder="1" applyAlignment="1">
      <alignment horizontal="center" vertical="center" wrapText="1"/>
    </xf>
    <xf numFmtId="10" fontId="5" fillId="11" borderId="4" xfId="0" applyNumberFormat="1" applyFont="1" applyFill="1" applyBorder="1" applyAlignment="1">
      <alignment horizontal="center" vertical="center" wrapText="1"/>
    </xf>
    <xf numFmtId="166" fontId="5" fillId="0" borderId="13" xfId="0" applyNumberFormat="1" applyFont="1" applyBorder="1" applyAlignment="1">
      <alignment horizontal="center" vertical="center" wrapText="1"/>
    </xf>
    <xf numFmtId="0" fontId="5" fillId="0" borderId="14" xfId="0" applyFont="1" applyBorder="1" applyAlignment="1">
      <alignment horizontal="center" vertical="center" wrapText="1"/>
    </xf>
    <xf numFmtId="166" fontId="5" fillId="5" borderId="13" xfId="0" applyNumberFormat="1" applyFont="1" applyFill="1" applyBorder="1" applyAlignment="1">
      <alignment horizontal="center" vertical="center" wrapText="1"/>
    </xf>
    <xf numFmtId="0" fontId="24" fillId="5" borderId="14" xfId="0" applyFont="1" applyFill="1" applyBorder="1" applyAlignment="1">
      <alignment horizontal="center" vertical="center" wrapText="1"/>
    </xf>
    <xf numFmtId="166" fontId="4" fillId="9" borderId="15" xfId="0" applyNumberFormat="1" applyFont="1" applyFill="1" applyBorder="1" applyAlignment="1">
      <alignment horizontal="center" vertical="center" wrapText="1"/>
    </xf>
    <xf numFmtId="166" fontId="4"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66" fontId="5" fillId="6" borderId="13" xfId="0" applyNumberFormat="1" applyFont="1" applyFill="1" applyBorder="1" applyAlignment="1">
      <alignment horizontal="center" vertical="center" wrapText="1"/>
    </xf>
    <xf numFmtId="0" fontId="25" fillId="6" borderId="14" xfId="0" applyFont="1" applyFill="1" applyBorder="1" applyAlignment="1">
      <alignment horizontal="center" vertical="center" wrapText="1"/>
    </xf>
    <xf numFmtId="170" fontId="5" fillId="11" borderId="1" xfId="0" applyNumberFormat="1" applyFont="1" applyFill="1" applyBorder="1" applyAlignment="1">
      <alignment horizontal="center" vertical="center" wrapText="1"/>
    </xf>
    <xf numFmtId="166" fontId="5" fillId="12" borderId="1" xfId="0" applyNumberFormat="1" applyFont="1" applyFill="1" applyBorder="1" applyAlignment="1">
      <alignment horizontal="center" vertical="center" wrapText="1"/>
    </xf>
    <xf numFmtId="0" fontId="4" fillId="0" borderId="1" xfId="0" applyFont="1" applyBorder="1" applyAlignment="1">
      <alignment horizontal="left" vertical="top" wrapText="1"/>
    </xf>
    <xf numFmtId="166" fontId="4" fillId="9" borderId="1" xfId="0" applyNumberFormat="1" applyFont="1" applyFill="1" applyBorder="1" applyAlignment="1">
      <alignment horizontal="right" vertical="top" wrapText="1"/>
    </xf>
    <xf numFmtId="0" fontId="5" fillId="0" borderId="1" xfId="0" applyFont="1" applyBorder="1" applyAlignment="1">
      <alignment horizontal="left" vertical="top" wrapText="1"/>
    </xf>
    <xf numFmtId="166" fontId="4" fillId="11" borderId="1" xfId="0" applyNumberFormat="1" applyFont="1" applyFill="1" applyBorder="1" applyAlignment="1">
      <alignment horizontal="right" vertical="top" wrapText="1"/>
    </xf>
    <xf numFmtId="0" fontId="5" fillId="13" borderId="1" xfId="0" applyFont="1" applyFill="1" applyBorder="1" applyAlignment="1">
      <alignment horizontal="center" vertical="top" wrapText="1"/>
    </xf>
    <xf numFmtId="0" fontId="4" fillId="0" borderId="0" xfId="0" applyFont="1"/>
    <xf numFmtId="0" fontId="3" fillId="0" borderId="0" xfId="0" applyFont="1" applyAlignment="1">
      <alignment horizontal="left" vertical="top" wrapText="1"/>
    </xf>
    <xf numFmtId="0" fontId="0" fillId="0" borderId="0" xfId="0" applyAlignment="1">
      <alignment wrapText="1"/>
    </xf>
    <xf numFmtId="0" fontId="0" fillId="0" borderId="0" xfId="0" applyAlignment="1">
      <alignment vertical="center"/>
    </xf>
    <xf numFmtId="169" fontId="10" fillId="8" borderId="8" xfId="0" applyNumberFormat="1" applyFont="1" applyFill="1" applyBorder="1" applyAlignment="1">
      <alignment horizontal="center" vertical="center" wrapText="1"/>
    </xf>
    <xf numFmtId="168" fontId="10" fillId="9" borderId="8" xfId="0" applyNumberFormat="1" applyFont="1" applyFill="1" applyBorder="1" applyAlignment="1">
      <alignment horizontal="center" vertical="center" wrapText="1"/>
    </xf>
    <xf numFmtId="0" fontId="5" fillId="8" borderId="8" xfId="0" applyFont="1" applyFill="1" applyBorder="1" applyAlignment="1">
      <alignment horizontal="center" vertical="center" wrapText="1"/>
    </xf>
    <xf numFmtId="0" fontId="14" fillId="9" borderId="8" xfId="0" applyFont="1" applyFill="1" applyBorder="1" applyAlignment="1">
      <alignment vertical="center"/>
    </xf>
    <xf numFmtId="0" fontId="5" fillId="9" borderId="8" xfId="0" applyFont="1" applyFill="1" applyBorder="1" applyAlignment="1">
      <alignment vertical="center"/>
    </xf>
    <xf numFmtId="169" fontId="14" fillId="9" borderId="8" xfId="0" applyNumberFormat="1" applyFont="1" applyFill="1" applyBorder="1" applyAlignment="1">
      <alignment horizontal="center" vertical="center" wrapText="1"/>
    </xf>
    <xf numFmtId="0" fontId="5" fillId="9" borderId="8" xfId="0" applyFont="1" applyFill="1" applyBorder="1" applyAlignment="1">
      <alignment horizontal="center" vertical="center" wrapText="1"/>
    </xf>
    <xf numFmtId="0" fontId="34" fillId="10" borderId="1" xfId="0" applyFont="1" applyFill="1" applyBorder="1" applyAlignment="1">
      <alignment horizontal="center" vertical="center" wrapText="1"/>
    </xf>
    <xf numFmtId="3" fontId="32" fillId="8" borderId="1" xfId="0" applyNumberFormat="1" applyFont="1" applyFill="1" applyBorder="1" applyAlignment="1">
      <alignment horizontal="center"/>
    </xf>
    <xf numFmtId="0" fontId="10" fillId="0" borderId="1" xfId="0" applyFont="1" applyBorder="1" applyAlignment="1">
      <alignment horizontal="left" vertical="top" wrapText="1"/>
    </xf>
    <xf numFmtId="0" fontId="37" fillId="2" borderId="1" xfId="0" applyFont="1" applyFill="1" applyBorder="1" applyAlignment="1">
      <alignment horizontal="center" vertical="center" wrapText="1"/>
    </xf>
    <xf numFmtId="166" fontId="37" fillId="2" borderId="1" xfId="0" applyNumberFormat="1" applyFont="1" applyFill="1" applyBorder="1" applyAlignment="1">
      <alignment horizontal="center" vertical="center" wrapText="1"/>
    </xf>
    <xf numFmtId="0" fontId="38" fillId="8" borderId="0" xfId="0" applyFont="1" applyFill="1" applyAlignment="1">
      <alignment horizontal="left" vertical="top"/>
    </xf>
    <xf numFmtId="0" fontId="38" fillId="0" borderId="0" xfId="0" applyFont="1"/>
    <xf numFmtId="0" fontId="0" fillId="0" borderId="0" xfId="0" applyAlignment="1">
      <alignment wrapText="1"/>
    </xf>
    <xf numFmtId="0" fontId="40" fillId="0" borderId="0" xfId="0" applyFont="1" applyAlignment="1">
      <alignment horizontal="left" vertical="top"/>
    </xf>
    <xf numFmtId="0" fontId="0" fillId="0" borderId="0" xfId="0"/>
    <xf numFmtId="0" fontId="39" fillId="0" borderId="0" xfId="1" applyFont="1" applyAlignment="1">
      <alignment horizontal="left" vertical="center"/>
    </xf>
    <xf numFmtId="0" fontId="10" fillId="8" borderId="4" xfId="0" applyFont="1" applyFill="1" applyBorder="1" applyAlignment="1">
      <alignment horizontal="left" vertical="top" wrapText="1"/>
    </xf>
    <xf numFmtId="0" fontId="15" fillId="0" borderId="5" xfId="0" applyFont="1" applyBorder="1"/>
    <xf numFmtId="0" fontId="15" fillId="0" borderId="2" xfId="0" applyFont="1" applyBorder="1"/>
    <xf numFmtId="0" fontId="1" fillId="0" borderId="0" xfId="0" applyFont="1" applyAlignment="1">
      <alignment vertical="center"/>
    </xf>
    <xf numFmtId="0" fontId="1" fillId="0" borderId="0" xfId="0" applyFont="1" applyAlignment="1">
      <alignment horizontal="right" vertical="center"/>
    </xf>
    <xf numFmtId="0" fontId="2" fillId="3" borderId="0" xfId="0" applyFont="1" applyFill="1"/>
    <xf numFmtId="0" fontId="3" fillId="0" borderId="0" xfId="0" applyFont="1"/>
    <xf numFmtId="0" fontId="14" fillId="2" borderId="3" xfId="0" applyFont="1" applyFill="1" applyBorder="1" applyAlignment="1">
      <alignment horizontal="center" vertical="center" textRotation="90"/>
    </xf>
    <xf numFmtId="0" fontId="15" fillId="0" borderId="6" xfId="0" applyFont="1" applyBorder="1"/>
    <xf numFmtId="0" fontId="15" fillId="0" borderId="7" xfId="0" applyFont="1" applyBorder="1"/>
    <xf numFmtId="0" fontId="4" fillId="9" borderId="4" xfId="0" applyFont="1" applyFill="1" applyBorder="1"/>
    <xf numFmtId="0" fontId="4" fillId="9" borderId="4" xfId="0" applyFont="1" applyFill="1" applyBorder="1" applyAlignment="1">
      <alignment horizontal="center" vertical="center"/>
    </xf>
    <xf numFmtId="0" fontId="5" fillId="8" borderId="4" xfId="0" applyFont="1" applyFill="1" applyBorder="1"/>
    <xf numFmtId="0" fontId="4" fillId="10" borderId="4" xfId="0" applyFont="1" applyFill="1" applyBorder="1" applyAlignment="1">
      <alignment vertical="center" wrapText="1"/>
    </xf>
    <xf numFmtId="0" fontId="5" fillId="0" borderId="0" xfId="0" applyFont="1" applyAlignment="1">
      <alignment vertical="top" wrapText="1"/>
    </xf>
    <xf numFmtId="0" fontId="10" fillId="0" borderId="0" xfId="0" applyFont="1" applyAlignment="1">
      <alignment horizontal="left" vertical="top"/>
    </xf>
    <xf numFmtId="0" fontId="2" fillId="4" borderId="0" xfId="0" applyFont="1" applyFill="1" applyAlignment="1">
      <alignment horizontal="left" vertical="center"/>
    </xf>
    <xf numFmtId="0" fontId="4" fillId="9" borderId="0" xfId="0" applyFont="1" applyFill="1"/>
    <xf numFmtId="0" fontId="4" fillId="9" borderId="0" xfId="0" applyFont="1" applyFill="1" applyAlignment="1">
      <alignment horizontal="center"/>
    </xf>
    <xf numFmtId="0" fontId="5" fillId="0" borderId="0" xfId="0" applyFont="1" applyAlignment="1">
      <alignment horizontal="left" vertical="top" wrapText="1"/>
    </xf>
    <xf numFmtId="0" fontId="32" fillId="0" borderId="0" xfId="0" applyFont="1" applyAlignment="1">
      <alignment horizontal="left" vertical="top" wrapText="1"/>
    </xf>
    <xf numFmtId="0" fontId="30" fillId="0" borderId="0" xfId="0" applyFont="1" applyAlignment="1">
      <alignment horizontal="right" vertical="center"/>
    </xf>
    <xf numFmtId="0" fontId="2" fillId="5" borderId="0" xfId="0" applyFont="1" applyFill="1"/>
    <xf numFmtId="0" fontId="10" fillId="0" borderId="0" xfId="0" applyFont="1" applyAlignment="1">
      <alignment horizontal="left" vertical="center" wrapText="1"/>
    </xf>
    <xf numFmtId="0" fontId="32" fillId="0" borderId="0" xfId="0" applyFont="1" applyAlignment="1">
      <alignment horizontal="left" vertical="center" wrapText="1"/>
    </xf>
    <xf numFmtId="0" fontId="5" fillId="0" borderId="0" xfId="0" applyFont="1"/>
    <xf numFmtId="0" fontId="10" fillId="8" borderId="9" xfId="0" applyFont="1" applyFill="1" applyBorder="1" applyAlignment="1">
      <alignment vertical="center"/>
    </xf>
    <xf numFmtId="0" fontId="15" fillId="0" borderId="10" xfId="0" applyFont="1" applyBorder="1" applyAlignment="1">
      <alignment vertical="center"/>
    </xf>
    <xf numFmtId="0" fontId="14" fillId="9" borderId="9" xfId="0" applyFont="1" applyFill="1" applyBorder="1" applyAlignment="1">
      <alignment vertical="center"/>
    </xf>
    <xf numFmtId="0" fontId="14" fillId="2" borderId="9" xfId="0" applyFont="1" applyFill="1" applyBorder="1" applyAlignment="1">
      <alignment vertical="center"/>
    </xf>
    <xf numFmtId="0" fontId="10" fillId="0" borderId="0" xfId="0" applyFont="1" applyAlignment="1">
      <alignment horizontal="left" vertical="top" wrapText="1"/>
    </xf>
    <xf numFmtId="0" fontId="0" fillId="0" borderId="0" xfId="0" applyAlignment="1">
      <alignment wrapText="1"/>
    </xf>
    <xf numFmtId="0" fontId="2" fillId="6" borderId="0" xfId="0" applyFont="1" applyFill="1"/>
    <xf numFmtId="0" fontId="4" fillId="9" borderId="4" xfId="0" applyFont="1" applyFill="1" applyBorder="1" applyAlignment="1">
      <alignment horizontal="left" vertical="center" wrapText="1"/>
    </xf>
    <xf numFmtId="0" fontId="4" fillId="12" borderId="4" xfId="0" applyFont="1" applyFill="1" applyBorder="1" applyAlignment="1">
      <alignment horizontal="left" vertical="center" wrapText="1"/>
    </xf>
    <xf numFmtId="0" fontId="5" fillId="9" borderId="0" xfId="0" applyFont="1" applyFill="1" applyAlignment="1">
      <alignment horizontal="center" vertical="center" wrapText="1"/>
    </xf>
    <xf numFmtId="0" fontId="4" fillId="2" borderId="4" xfId="0" applyFont="1" applyFill="1" applyBorder="1" applyAlignment="1">
      <alignment horizontal="left" vertical="center" wrapText="1"/>
    </xf>
    <xf numFmtId="0" fontId="4" fillId="0" borderId="4" xfId="0" applyFont="1" applyBorder="1" applyAlignment="1">
      <alignment horizontal="left" vertical="center" wrapText="1"/>
    </xf>
    <xf numFmtId="0" fontId="23" fillId="5" borderId="4" xfId="0" applyFont="1" applyFill="1" applyBorder="1" applyAlignment="1">
      <alignment horizontal="left" vertical="center" wrapText="1"/>
    </xf>
    <xf numFmtId="0" fontId="23" fillId="6" borderId="4" xfId="0" applyFont="1" applyFill="1" applyBorder="1" applyAlignment="1">
      <alignment horizontal="left" vertical="center" wrapText="1"/>
    </xf>
    <xf numFmtId="0" fontId="5" fillId="6" borderId="4"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9" borderId="4" xfId="0" applyFont="1" applyFill="1" applyBorder="1" applyAlignment="1">
      <alignment horizontal="left" vertical="center" wrapText="1"/>
    </xf>
    <xf numFmtId="0" fontId="2" fillId="7" borderId="0" xfId="0" applyFont="1" applyFill="1" applyAlignment="1">
      <alignment horizontal="left" vertical="top"/>
    </xf>
    <xf numFmtId="0" fontId="4" fillId="0" borderId="3" xfId="0" applyFont="1" applyBorder="1" applyAlignment="1">
      <alignment horizontal="left" vertical="top" wrapText="1"/>
    </xf>
    <xf numFmtId="0" fontId="5" fillId="13" borderId="3" xfId="0" applyFont="1" applyFill="1" applyBorder="1" applyAlignment="1">
      <alignment horizontal="center" vertical="top" wrapText="1"/>
    </xf>
    <xf numFmtId="0" fontId="5" fillId="8" borderId="4" xfId="0" applyFont="1" applyFill="1" applyBorder="1" applyAlignment="1">
      <alignment horizontal="left" vertical="top" wrapText="1"/>
    </xf>
    <xf numFmtId="0" fontId="16" fillId="0" borderId="0" xfId="0" applyFont="1" applyAlignment="1">
      <alignment horizontal="right" vertical="center"/>
    </xf>
    <xf numFmtId="0" fontId="2" fillId="7" borderId="0" xfId="0" applyFont="1" applyFill="1" applyAlignment="1">
      <alignment vertical="top"/>
    </xf>
    <xf numFmtId="0" fontId="3" fillId="0" borderId="0" xfId="0" applyFont="1" applyAlignment="1">
      <alignment vertical="top"/>
    </xf>
  </cellXfs>
  <cellStyles count="2">
    <cellStyle name="Link" xfId="1" builtinId="8"/>
    <cellStyle name="Standard" xfId="0" builtinId="0"/>
  </cellStyles>
  <dxfs count="2">
    <dxf>
      <fill>
        <patternFill patternType="solid">
          <fgColor rgb="FF00FF00"/>
          <bgColor rgb="FF00FF00"/>
        </patternFill>
      </fill>
    </dxf>
    <dxf>
      <fill>
        <patternFill patternType="solid">
          <fgColor rgb="FFFF0000"/>
          <bgColor rgb="FFFF0000"/>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so.ch/digitalisierungsrechner" TargetMode="External"/><Relationship Id="rId4" Type="http://schemas.openxmlformats.org/officeDocument/2006/relationships/vmlDrawing" Target="../drawings/vmlDrawing1.vml"/><Relationship Id="rId5" Type="http://schemas.openxmlformats.org/officeDocument/2006/relationships/comments" Target="../comments1.xml"/><Relationship Id="rId1" Type="http://schemas.openxmlformats.org/officeDocument/2006/relationships/hyperlink" Target="mailto:help@support.tso.ch?subject=Digitalisierungsrechner" TargetMode="External"/><Relationship Id="rId2" Type="http://schemas.openxmlformats.org/officeDocument/2006/relationships/hyperlink" Target="https://tso.ch/rechner" TargetMode="External"/></Relationships>
</file>

<file path=xl/worksheets/_rels/sheet10.xml.rels><?xml version="1.0" encoding="UTF-8" standalone="yes"?>
<Relationships xmlns="http://schemas.openxmlformats.org/package/2006/relationships"><Relationship Id="rId1" Type="http://schemas.openxmlformats.org/officeDocument/2006/relationships/vmlDrawing" Target="../drawings/vmlDrawing10.vml"/><Relationship Id="rId2"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11.vml"/><Relationship Id="rId2"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1" Type="http://schemas.openxmlformats.org/officeDocument/2006/relationships/vmlDrawing" Target="../drawings/vmlDrawing12.vml"/><Relationship Id="rId2"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1" Type="http://schemas.openxmlformats.org/officeDocument/2006/relationships/vmlDrawing" Target="../drawings/vmlDrawing13.vml"/><Relationship Id="rId2"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1" Type="http://schemas.openxmlformats.org/officeDocument/2006/relationships/vmlDrawing" Target="../drawings/vmlDrawing14.vml"/><Relationship Id="rId2"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 Id="rId2"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5.vml"/><Relationship Id="rId2"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6.vml"/><Relationship Id="rId2"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7.vml"/><Relationship Id="rId2"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8.vml"/><Relationship Id="rId2" Type="http://schemas.openxmlformats.org/officeDocument/2006/relationships/comments" Target="../comments8.x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9.vml"/><Relationship Id="rId2"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outlinePr summaryBelow="0" summaryRight="0"/>
  </sheetPr>
  <dimension ref="A1:C31"/>
  <sheetViews>
    <sheetView showGridLines="0" tabSelected="1" view="pageLayout" zoomScale="120" workbookViewId="0"/>
  </sheetViews>
  <sheetFormatPr baseColWidth="10" defaultColWidth="12.6640625" defaultRowHeight="15.75" customHeight="1"/>
  <cols>
    <col min="1" max="1" width="4.6640625" customWidth="1"/>
    <col min="2" max="2" width="26.33203125" customWidth="1"/>
    <col min="3" max="3" width="55.6640625" customWidth="1"/>
  </cols>
  <sheetData>
    <row r="1" spans="1:3" ht="16">
      <c r="A1" s="1"/>
      <c r="B1" s="1"/>
      <c r="C1" s="2" t="s">
        <v>12</v>
      </c>
    </row>
    <row r="2" spans="1:3" ht="15.5">
      <c r="A2" s="3"/>
      <c r="B2" s="129" t="s">
        <v>243</v>
      </c>
      <c r="C2" s="130"/>
    </row>
    <row r="3" spans="1:3" ht="12">
      <c r="A3" s="6"/>
      <c r="B3" s="6"/>
      <c r="C3" s="7"/>
    </row>
    <row r="4" spans="1:3" ht="12.5">
      <c r="A4" s="8" t="s">
        <v>244</v>
      </c>
      <c r="B4" s="9" t="s">
        <v>245</v>
      </c>
      <c r="C4" s="10"/>
    </row>
    <row r="5" spans="1:3" ht="35.25" customHeight="1">
      <c r="A5" s="11" t="s">
        <v>246</v>
      </c>
      <c r="B5" s="12" t="s">
        <v>247</v>
      </c>
      <c r="C5" s="13" t="s">
        <v>248</v>
      </c>
    </row>
    <row r="6" spans="1:3" ht="12.5">
      <c r="A6" s="8" t="s">
        <v>249</v>
      </c>
      <c r="B6" s="9" t="s">
        <v>250</v>
      </c>
      <c r="C6" s="10"/>
    </row>
    <row r="7" spans="1:3" ht="35.25" customHeight="1">
      <c r="A7" s="14" t="s">
        <v>251</v>
      </c>
      <c r="B7" s="12" t="s">
        <v>252</v>
      </c>
      <c r="C7" s="13" t="s">
        <v>253</v>
      </c>
    </row>
    <row r="8" spans="1:3" ht="35.25" customHeight="1">
      <c r="A8" s="14" t="s">
        <v>254</v>
      </c>
      <c r="B8" s="12" t="s">
        <v>255</v>
      </c>
      <c r="C8" s="13" t="s">
        <v>256</v>
      </c>
    </row>
    <row r="9" spans="1:3" ht="35.25" customHeight="1">
      <c r="A9" s="14" t="s">
        <v>257</v>
      </c>
      <c r="B9" s="12" t="s">
        <v>258</v>
      </c>
      <c r="C9" s="13" t="s">
        <v>259</v>
      </c>
    </row>
    <row r="10" spans="1:3" ht="35.25" customHeight="1">
      <c r="A10" s="15" t="s">
        <v>260</v>
      </c>
      <c r="B10" s="12" t="s">
        <v>261</v>
      </c>
      <c r="C10" s="13" t="s">
        <v>253</v>
      </c>
    </row>
    <row r="11" spans="1:3" ht="35.25" customHeight="1">
      <c r="A11" s="15" t="s">
        <v>262</v>
      </c>
      <c r="B11" s="12" t="s">
        <v>263</v>
      </c>
      <c r="C11" s="13" t="s">
        <v>256</v>
      </c>
    </row>
    <row r="12" spans="1:3" ht="35.25" customHeight="1">
      <c r="A12" s="15" t="s">
        <v>264</v>
      </c>
      <c r="B12" s="12" t="s">
        <v>265</v>
      </c>
      <c r="C12" s="13" t="s">
        <v>259</v>
      </c>
    </row>
    <row r="13" spans="1:3" ht="12.5">
      <c r="A13" s="16" t="s">
        <v>266</v>
      </c>
      <c r="B13" s="16" t="s">
        <v>267</v>
      </c>
      <c r="C13" s="16"/>
    </row>
    <row r="14" spans="1:3" ht="35.25" customHeight="1">
      <c r="A14" s="17" t="s">
        <v>268</v>
      </c>
      <c r="B14" s="12" t="s">
        <v>269</v>
      </c>
      <c r="C14" s="13" t="s">
        <v>270</v>
      </c>
    </row>
    <row r="15" spans="1:3" ht="35.25" customHeight="1">
      <c r="A15" s="17" t="s">
        <v>271</v>
      </c>
      <c r="B15" s="12" t="s">
        <v>272</v>
      </c>
      <c r="C15" s="13" t="s">
        <v>256</v>
      </c>
    </row>
    <row r="16" spans="1:3" ht="35.25" customHeight="1">
      <c r="A16" s="17" t="s">
        <v>273</v>
      </c>
      <c r="B16" s="12" t="s">
        <v>274</v>
      </c>
      <c r="C16" s="13" t="s">
        <v>275</v>
      </c>
    </row>
    <row r="17" spans="1:3" ht="12.5">
      <c r="A17" s="8" t="s">
        <v>276</v>
      </c>
      <c r="B17" s="9" t="s">
        <v>277</v>
      </c>
      <c r="C17" s="18"/>
    </row>
    <row r="18" spans="1:3" ht="46.5" customHeight="1">
      <c r="A18" s="19" t="s">
        <v>278</v>
      </c>
      <c r="B18" s="12" t="s">
        <v>279</v>
      </c>
      <c r="C18" s="13" t="s">
        <v>280</v>
      </c>
    </row>
    <row r="19" spans="1:3" ht="46.5" customHeight="1">
      <c r="A19" s="19" t="s">
        <v>281</v>
      </c>
      <c r="B19" s="12" t="s">
        <v>282</v>
      </c>
      <c r="C19" s="13" t="s">
        <v>283</v>
      </c>
    </row>
    <row r="20" spans="1:3" ht="15.5">
      <c r="A20" s="126"/>
      <c r="B20" s="20"/>
      <c r="C20" s="21"/>
    </row>
    <row r="21" spans="1:3" ht="13" customHeight="1">
      <c r="A21" s="131" t="s">
        <v>14</v>
      </c>
      <c r="B21" s="131"/>
      <c r="C21" s="131"/>
    </row>
    <row r="22" spans="1:3" ht="15.75" customHeight="1">
      <c r="A22" s="127"/>
    </row>
    <row r="23" spans="1:3" ht="15.75" customHeight="1">
      <c r="A23" s="131" t="s">
        <v>23</v>
      </c>
      <c r="B23" s="131"/>
      <c r="C23" s="131"/>
    </row>
    <row r="24" spans="1:3" ht="15.75" customHeight="1">
      <c r="A24" s="127"/>
    </row>
    <row r="25" spans="1:3" ht="15.75" customHeight="1">
      <c r="A25" s="127"/>
    </row>
    <row r="26" spans="1:3" ht="15.75" customHeight="1">
      <c r="A26" s="127"/>
    </row>
    <row r="27" spans="1:3" ht="15.75" customHeight="1">
      <c r="A27" s="127"/>
    </row>
    <row r="28" spans="1:3" ht="15.75" customHeight="1">
      <c r="A28" s="127"/>
    </row>
    <row r="29" spans="1:3" ht="15.75" customHeight="1">
      <c r="A29" s="127"/>
    </row>
    <row r="30" spans="1:3" ht="15.75" customHeight="1">
      <c r="A30" s="127"/>
    </row>
    <row r="31" spans="1:3" ht="15.75" customHeight="1">
      <c r="A31" s="127"/>
    </row>
  </sheetData>
  <sheetCalcPr fullCalcOnLoad="1"/>
  <mergeCells count="3">
    <mergeCell ref="B2:C2"/>
    <mergeCell ref="A23:C23"/>
    <mergeCell ref="A21:C21"/>
  </mergeCells>
  <phoneticPr fontId="41" type="noConversion"/>
  <hyperlinks>
    <hyperlink ref="C1" location="'1.1'!A1" display="weiter →"/>
    <hyperlink ref="B5" location="'1.1'!A1" display="Projektbeschreibung"/>
    <hyperlink ref="B7" location="'2.1'!A1" display="Jährlicher Arbeitsaufwand, bisher"/>
    <hyperlink ref="B8" location="'2.2'!A1" display="Einmaliger Arbeitsaufwand, projektbezogen"/>
    <hyperlink ref="B9" location="'2.3'!A1" display="Jährlicher Arbeitsaufwand, zukünftig"/>
    <hyperlink ref="B10" location="'2.4'!A1" display="Externer Arbeitsaufwand, bisher"/>
    <hyperlink ref="B11" location="'2.5'!A1" display="Externer Arbeitsaufwand, projektbezogen"/>
    <hyperlink ref="B12" location="'2.6'!A1" display="Externer Arbeitsaufwand, zukünftig"/>
    <hyperlink ref="B14" location="'3.1'!A1" display="Jährliche Betriebskosten, bisher"/>
    <hyperlink ref="B15" location="'3.2'!A1" display="Einmaliger Projekt oder Produktaufwand"/>
    <hyperlink ref="B16" location="'3.3'!A1" display="Jährliche Betriebskosten, zukünftig"/>
    <hyperlink ref="B18" location="'4.1'!A1" display="Projektauswertung"/>
    <hyperlink ref="B19" location="'4.2'!A1" display="Management Summary"/>
    <hyperlink ref="A21" r:id="rId1"/>
    <hyperlink ref="A23" r:id="rId2"/>
    <hyperlink ref="A23:C23" r:id="rId3" display="Das Original verloren? Unter tso.ch/digitalisierungsrechner steht die Vorlage zum Download bereit"/>
  </hyperlinks>
  <pageMargins left="0.50314960629921268" right="0.50314960629921268" top="0.79000000000000015" bottom="0.79000000000000015" header="0.30000000000000004" footer="0.30000000000000004"/>
  <pageSetup paperSize="9" orientation="portrait"/>
  <headerFooter>
    <oddHeader>&amp;LV1.1&amp;CDigitalisierungsrechner</oddHeader>
    <oddFooter>&amp;L&amp;8Digitalisierungsrechner 2024 by DestinationLab (supported by TSO AG) is licensed under CC BY-NC-SA 4.0</oddFooter>
  </headerFooter>
  <ignoredErrors>
    <ignoredError sqref="A4:A19" numberStoredAsText="1"/>
  </ignoredErrors>
  <legacyDrawing r:id="rId4"/>
  <extLst>
    <ext xmlns:mx="http://schemas.microsoft.com/office/mac/excel/2008/main" uri="http://schemas.microsoft.com/office/mac/excel/2008/main">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D5A6BD"/>
    <outlinePr summaryBelow="0" summaryRight="0"/>
  </sheetPr>
  <dimension ref="A1:F36"/>
  <sheetViews>
    <sheetView showGridLines="0" view="pageLayout" workbookViewId="0">
      <selection activeCell="E9" sqref="E9"/>
    </sheetView>
  </sheetViews>
  <sheetFormatPr baseColWidth="10" defaultColWidth="12.6640625" defaultRowHeight="15.75" customHeight="1"/>
  <cols>
    <col min="1" max="1" width="18.83203125" customWidth="1"/>
    <col min="2" max="2" width="27" customWidth="1"/>
    <col min="3" max="3" width="13.83203125" customWidth="1"/>
    <col min="4" max="4" width="6.33203125" customWidth="1"/>
    <col min="5" max="5" width="10.1640625" bestFit="1" customWidth="1"/>
    <col min="6" max="6" width="10.33203125" customWidth="1"/>
  </cols>
  <sheetData>
    <row r="1" spans="1:6" ht="15.75" customHeight="1">
      <c r="A1" s="135" t="s">
        <v>13</v>
      </c>
      <c r="B1" s="130"/>
      <c r="C1" s="153" t="s">
        <v>12</v>
      </c>
      <c r="D1" s="130"/>
      <c r="E1" s="130"/>
      <c r="F1" s="130"/>
    </row>
    <row r="2" spans="1:6" ht="15.75" customHeight="1">
      <c r="A2" s="164" t="s">
        <v>114</v>
      </c>
      <c r="B2" s="130"/>
      <c r="C2" s="130"/>
      <c r="D2" s="130"/>
      <c r="E2" s="130"/>
      <c r="F2" s="130"/>
    </row>
    <row r="3" spans="1:6" ht="15.75" customHeight="1">
      <c r="A3" s="162" t="s">
        <v>53</v>
      </c>
      <c r="B3" s="130"/>
      <c r="C3" s="130"/>
      <c r="D3" s="130"/>
      <c r="E3" s="130"/>
      <c r="F3" s="130"/>
    </row>
    <row r="4" spans="1:6" ht="15.75" customHeight="1">
      <c r="A4" s="30" t="s">
        <v>231</v>
      </c>
      <c r="B4" s="31"/>
      <c r="C4" s="32"/>
      <c r="D4" s="32"/>
      <c r="E4" s="32"/>
      <c r="F4" s="32"/>
    </row>
    <row r="5" spans="1:6" ht="25.5" customHeight="1">
      <c r="A5" s="4" t="s">
        <v>84</v>
      </c>
      <c r="B5" s="151" t="s">
        <v>54</v>
      </c>
      <c r="C5" s="130"/>
      <c r="D5" s="130"/>
      <c r="E5" s="64"/>
      <c r="F5" s="64"/>
    </row>
    <row r="6" spans="1:6" ht="45" customHeight="1">
      <c r="A6" s="4" t="s">
        <v>86</v>
      </c>
      <c r="B6" s="151" t="s">
        <v>55</v>
      </c>
      <c r="C6" s="130"/>
      <c r="D6" s="130"/>
      <c r="E6" s="65"/>
      <c r="F6" s="65"/>
    </row>
    <row r="7" spans="1:6" ht="15.75" customHeight="1">
      <c r="A7" s="25"/>
      <c r="B7" s="25"/>
      <c r="C7" s="66"/>
      <c r="D7" s="66"/>
      <c r="E7" s="66"/>
      <c r="F7" s="66"/>
    </row>
    <row r="8" spans="1:6" s="113" customFormat="1" ht="23" customHeight="1">
      <c r="A8" s="67" t="s">
        <v>84</v>
      </c>
      <c r="B8" s="67"/>
      <c r="C8" s="68" t="s">
        <v>88</v>
      </c>
      <c r="D8" s="69" t="s">
        <v>89</v>
      </c>
      <c r="E8" s="70" t="s">
        <v>90</v>
      </c>
      <c r="F8" s="70" t="s">
        <v>91</v>
      </c>
    </row>
    <row r="9" spans="1:6" s="113" customFormat="1" ht="15.75" customHeight="1">
      <c r="A9" s="158" t="s">
        <v>92</v>
      </c>
      <c r="B9" s="159"/>
      <c r="C9" s="114">
        <v>0</v>
      </c>
      <c r="D9" s="115" t="e">
        <f>C9*100/C19</f>
        <v>#DIV/0!</v>
      </c>
      <c r="E9" s="116"/>
      <c r="F9" s="116"/>
    </row>
    <row r="10" spans="1:6" s="113" customFormat="1" ht="15.75" customHeight="1">
      <c r="A10" s="158" t="s">
        <v>93</v>
      </c>
      <c r="B10" s="159"/>
      <c r="C10" s="114"/>
      <c r="D10" s="115" t="e">
        <f>C10*100/C19</f>
        <v>#DIV/0!</v>
      </c>
      <c r="E10" s="116"/>
      <c r="F10" s="116"/>
    </row>
    <row r="11" spans="1:6" s="113" customFormat="1" ht="15.75" customHeight="1">
      <c r="A11" s="158" t="s">
        <v>94</v>
      </c>
      <c r="B11" s="159"/>
      <c r="C11" s="114"/>
      <c r="D11" s="115" t="e">
        <f>C11*100/C19</f>
        <v>#DIV/0!</v>
      </c>
      <c r="E11" s="116"/>
      <c r="F11" s="116"/>
    </row>
    <row r="12" spans="1:6" s="113" customFormat="1" ht="15.75" customHeight="1">
      <c r="A12" s="158" t="s">
        <v>95</v>
      </c>
      <c r="B12" s="159"/>
      <c r="C12" s="114"/>
      <c r="D12" s="115" t="e">
        <f>C12*100/C19</f>
        <v>#DIV/0!</v>
      </c>
      <c r="E12" s="116"/>
      <c r="F12" s="116"/>
    </row>
    <row r="13" spans="1:6" s="113" customFormat="1" ht="15.75" customHeight="1">
      <c r="A13" s="158" t="s">
        <v>96</v>
      </c>
      <c r="B13" s="159"/>
      <c r="C13" s="114"/>
      <c r="D13" s="115" t="e">
        <f>C13*100/C19</f>
        <v>#DIV/0!</v>
      </c>
      <c r="E13" s="116"/>
      <c r="F13" s="116"/>
    </row>
    <row r="14" spans="1:6" s="113" customFormat="1" ht="15.75" customHeight="1">
      <c r="A14" s="158" t="s">
        <v>97</v>
      </c>
      <c r="B14" s="159"/>
      <c r="C14" s="114"/>
      <c r="D14" s="115" t="e">
        <f>C14*100/C19</f>
        <v>#DIV/0!</v>
      </c>
      <c r="E14" s="116"/>
      <c r="F14" s="116"/>
    </row>
    <row r="15" spans="1:6" s="113" customFormat="1" ht="15.75" customHeight="1">
      <c r="A15" s="158" t="s">
        <v>98</v>
      </c>
      <c r="B15" s="159"/>
      <c r="C15" s="114"/>
      <c r="D15" s="115" t="e">
        <f>C15*100/C19</f>
        <v>#DIV/0!</v>
      </c>
      <c r="E15" s="116"/>
      <c r="F15" s="116"/>
    </row>
    <row r="16" spans="1:6" s="113" customFormat="1" ht="15.75" customHeight="1">
      <c r="A16" s="158" t="s">
        <v>99</v>
      </c>
      <c r="B16" s="159"/>
      <c r="C16" s="114"/>
      <c r="D16" s="115" t="e">
        <f>C16*100/C19</f>
        <v>#DIV/0!</v>
      </c>
      <c r="E16" s="116"/>
      <c r="F16" s="116"/>
    </row>
    <row r="17" spans="1:6" s="113" customFormat="1" ht="15.75" customHeight="1">
      <c r="A17" s="158" t="s">
        <v>100</v>
      </c>
      <c r="B17" s="159"/>
      <c r="C17" s="114"/>
      <c r="D17" s="115" t="e">
        <f>C17*100/C19</f>
        <v>#DIV/0!</v>
      </c>
      <c r="E17" s="116"/>
      <c r="F17" s="116"/>
    </row>
    <row r="18" spans="1:6" s="113" customFormat="1" ht="15.75" customHeight="1">
      <c r="A18" s="158" t="s">
        <v>101</v>
      </c>
      <c r="B18" s="159"/>
      <c r="C18" s="114"/>
      <c r="D18" s="115" t="e">
        <f>C18*100/C19</f>
        <v>#DIV/0!</v>
      </c>
      <c r="E18" s="116"/>
      <c r="F18" s="116"/>
    </row>
    <row r="19" spans="1:6" s="113" customFormat="1" ht="15.75" customHeight="1">
      <c r="A19" s="160" t="s">
        <v>56</v>
      </c>
      <c r="B19" s="159"/>
      <c r="C19" s="119">
        <f t="shared" ref="C19:D19" si="0">SUM(C9:C18)</f>
        <v>0</v>
      </c>
      <c r="D19" s="115" t="e">
        <f t="shared" si="0"/>
        <v>#DIV/0!</v>
      </c>
      <c r="E19" s="120"/>
      <c r="F19" s="120"/>
    </row>
    <row r="20" spans="1:6" ht="15.75" customHeight="1">
      <c r="A20" s="25"/>
      <c r="B20" s="25"/>
      <c r="C20" s="66"/>
      <c r="D20" s="66"/>
      <c r="E20" s="66"/>
      <c r="F20" s="66"/>
    </row>
    <row r="21" spans="1:6" ht="15.75" customHeight="1">
      <c r="A21" s="25"/>
      <c r="B21" s="25"/>
      <c r="C21" s="66"/>
      <c r="D21" s="66"/>
      <c r="E21" s="66"/>
      <c r="F21" s="66"/>
    </row>
    <row r="22" spans="1:6" s="113" customFormat="1" ht="24" customHeight="1">
      <c r="A22" s="161" t="s">
        <v>86</v>
      </c>
      <c r="B22" s="159"/>
      <c r="C22" s="68" t="s">
        <v>88</v>
      </c>
      <c r="D22" s="69" t="s">
        <v>89</v>
      </c>
      <c r="E22" s="70" t="s">
        <v>90</v>
      </c>
      <c r="F22" s="70" t="s">
        <v>91</v>
      </c>
    </row>
    <row r="23" spans="1:6" s="113" customFormat="1" ht="15.75" customHeight="1">
      <c r="A23" s="158" t="s">
        <v>103</v>
      </c>
      <c r="B23" s="159"/>
      <c r="C23" s="114">
        <v>0</v>
      </c>
      <c r="D23" s="115" t="e">
        <f>C23*100/C33</f>
        <v>#DIV/0!</v>
      </c>
      <c r="E23" s="116"/>
      <c r="F23" s="116"/>
    </row>
    <row r="24" spans="1:6" s="113" customFormat="1" ht="15.75" customHeight="1">
      <c r="A24" s="158" t="s">
        <v>104</v>
      </c>
      <c r="B24" s="159"/>
      <c r="C24" s="114"/>
      <c r="D24" s="115" t="e">
        <f>C24*100/C33</f>
        <v>#DIV/0!</v>
      </c>
      <c r="E24" s="116"/>
      <c r="F24" s="116"/>
    </row>
    <row r="25" spans="1:6" s="113" customFormat="1" ht="15.75" customHeight="1">
      <c r="A25" s="158" t="s">
        <v>105</v>
      </c>
      <c r="B25" s="159"/>
      <c r="C25" s="114"/>
      <c r="D25" s="115" t="e">
        <f>C25*100/C33</f>
        <v>#DIV/0!</v>
      </c>
      <c r="E25" s="116"/>
      <c r="F25" s="116"/>
    </row>
    <row r="26" spans="1:6" s="113" customFormat="1" ht="15.75" customHeight="1">
      <c r="A26" s="158" t="s">
        <v>106</v>
      </c>
      <c r="B26" s="159"/>
      <c r="C26" s="114"/>
      <c r="D26" s="115" t="e">
        <f>C26*100/C33</f>
        <v>#DIV/0!</v>
      </c>
      <c r="E26" s="116"/>
      <c r="F26" s="116"/>
    </row>
    <row r="27" spans="1:6" s="113" customFormat="1" ht="15.75" customHeight="1">
      <c r="A27" s="158" t="s">
        <v>107</v>
      </c>
      <c r="B27" s="159"/>
      <c r="C27" s="114"/>
      <c r="D27" s="115" t="e">
        <f>C27*100/C33</f>
        <v>#DIV/0!</v>
      </c>
      <c r="E27" s="116"/>
      <c r="F27" s="116"/>
    </row>
    <row r="28" spans="1:6" s="113" customFormat="1" ht="15.75" customHeight="1">
      <c r="A28" s="158" t="s">
        <v>108</v>
      </c>
      <c r="B28" s="159"/>
      <c r="C28" s="114"/>
      <c r="D28" s="115" t="e">
        <f>C28*100/C33</f>
        <v>#DIV/0!</v>
      </c>
      <c r="E28" s="116"/>
      <c r="F28" s="116"/>
    </row>
    <row r="29" spans="1:6" s="113" customFormat="1" ht="15.75" customHeight="1">
      <c r="A29" s="158" t="s">
        <v>109</v>
      </c>
      <c r="B29" s="159"/>
      <c r="C29" s="114"/>
      <c r="D29" s="115" t="e">
        <f>C29*100/C33</f>
        <v>#DIV/0!</v>
      </c>
      <c r="E29" s="116"/>
      <c r="F29" s="116"/>
    </row>
    <row r="30" spans="1:6" s="113" customFormat="1" ht="15.75" customHeight="1">
      <c r="A30" s="158" t="s">
        <v>110</v>
      </c>
      <c r="B30" s="159"/>
      <c r="C30" s="114"/>
      <c r="D30" s="115" t="e">
        <f>C30*100/C33</f>
        <v>#DIV/0!</v>
      </c>
      <c r="E30" s="116"/>
      <c r="F30" s="116"/>
    </row>
    <row r="31" spans="1:6" s="113" customFormat="1" ht="15.75" customHeight="1">
      <c r="A31" s="158" t="s">
        <v>111</v>
      </c>
      <c r="B31" s="159"/>
      <c r="C31" s="114"/>
      <c r="D31" s="115" t="e">
        <f>C31*100/C33</f>
        <v>#DIV/0!</v>
      </c>
      <c r="E31" s="116"/>
      <c r="F31" s="116"/>
    </row>
    <row r="32" spans="1:6" s="113" customFormat="1" ht="15.75" customHeight="1">
      <c r="A32" s="158" t="s">
        <v>112</v>
      </c>
      <c r="B32" s="159"/>
      <c r="C32" s="114"/>
      <c r="D32" s="115" t="e">
        <f>C32*100/C33</f>
        <v>#DIV/0!</v>
      </c>
      <c r="E32" s="116"/>
      <c r="F32" s="116"/>
    </row>
    <row r="33" spans="1:6" s="113" customFormat="1" ht="15.75" customHeight="1">
      <c r="A33" s="160" t="s">
        <v>57</v>
      </c>
      <c r="B33" s="159"/>
      <c r="C33" s="119">
        <f t="shared" ref="C33:D33" si="1">SUM(C23:C32)</f>
        <v>0</v>
      </c>
      <c r="D33" s="115" t="e">
        <f t="shared" si="1"/>
        <v>#DIV/0!</v>
      </c>
      <c r="E33" s="120"/>
      <c r="F33" s="120"/>
    </row>
    <row r="34" spans="1:6" ht="15.75" customHeight="1">
      <c r="A34" s="157"/>
      <c r="B34" s="130"/>
      <c r="C34" s="66"/>
      <c r="D34" s="66"/>
      <c r="E34" s="66"/>
      <c r="F34" s="66"/>
    </row>
    <row r="35" spans="1:6" ht="15.75" customHeight="1">
      <c r="A35" s="157"/>
      <c r="B35" s="130"/>
      <c r="C35" s="66"/>
      <c r="D35" s="66"/>
      <c r="E35" s="66"/>
      <c r="F35" s="66"/>
    </row>
    <row r="36" spans="1:6" ht="15.75" customHeight="1">
      <c r="A36" s="157"/>
      <c r="B36" s="130"/>
      <c r="C36" s="66"/>
      <c r="D36" s="66"/>
      <c r="E36" s="66"/>
      <c r="F36" s="66"/>
    </row>
  </sheetData>
  <sheetCalcPr fullCalcOnLoad="1"/>
  <mergeCells count="32">
    <mergeCell ref="A3:F3"/>
    <mergeCell ref="B5:D5"/>
    <mergeCell ref="B6:D6"/>
    <mergeCell ref="A9:B9"/>
    <mergeCell ref="A1:B1"/>
    <mergeCell ref="C1:F1"/>
    <mergeCell ref="A2:F2"/>
    <mergeCell ref="A10:B10"/>
    <mergeCell ref="A11:B11"/>
    <mergeCell ref="A12:B12"/>
    <mergeCell ref="A13:B13"/>
    <mergeCell ref="A14:B14"/>
    <mergeCell ref="A15:B15"/>
    <mergeCell ref="A16:B16"/>
    <mergeCell ref="A17:B17"/>
    <mergeCell ref="A18:B18"/>
    <mergeCell ref="A19:B19"/>
    <mergeCell ref="A22:B22"/>
    <mergeCell ref="A30:B30"/>
    <mergeCell ref="A31:B31"/>
    <mergeCell ref="A32:B32"/>
    <mergeCell ref="A33:B33"/>
    <mergeCell ref="A34:B34"/>
    <mergeCell ref="A35:B35"/>
    <mergeCell ref="A36:B36"/>
    <mergeCell ref="A23:B23"/>
    <mergeCell ref="A24:B24"/>
    <mergeCell ref="A25:B25"/>
    <mergeCell ref="A26:B26"/>
    <mergeCell ref="A27:B27"/>
    <mergeCell ref="A28:B28"/>
    <mergeCell ref="A29:B29"/>
  </mergeCells>
  <phoneticPr fontId="41" type="noConversion"/>
  <hyperlinks>
    <hyperlink ref="A1" location="'3.1'!A1" display="← zurück"/>
    <hyperlink ref="C1" location="'3.3'!A1" display="weiter →"/>
  </hyperlinks>
  <pageMargins left="0.50314960629921268" right="0.50314960629921268" top="0.79000000000000015" bottom="0.79000000000000015" header="0.30000000000000004" footer="0.30000000000000004"/>
  <pageSetup paperSize="9" orientation="portrait"/>
  <headerFooter>
    <oddHeader>&amp;LV1.1&amp;CDigitalisierungsrechner</oddHeader>
    <oddFooter>&amp;L&amp;8Digitalisierungsrechner 2024 by DestinationLab (supported by TSO AG) is licensed under CC BY-NC-SA 4.0&amp;R&amp;8&amp;D</oddFooter>
  </headerFooter>
  <legacyDrawing r:id="rId1"/>
  <extLst>
    <ext xmlns:mx="http://schemas.microsoft.com/office/mac/excel/2008/main" uri="http://schemas.microsoft.com/office/mac/excel/2008/main">
      <mx:PLV Mode="1"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D5A6BD"/>
    <outlinePr summaryBelow="0" summaryRight="0"/>
  </sheetPr>
  <dimension ref="A1:F36"/>
  <sheetViews>
    <sheetView showGridLines="0" view="pageLayout" workbookViewId="0">
      <selection activeCell="C1" sqref="C1:F1"/>
    </sheetView>
  </sheetViews>
  <sheetFormatPr baseColWidth="10" defaultColWidth="12.6640625" defaultRowHeight="15.75" customHeight="1"/>
  <cols>
    <col min="1" max="1" width="18.83203125" customWidth="1"/>
    <col min="2" max="2" width="27" customWidth="1"/>
    <col min="3" max="3" width="13.6640625" customWidth="1"/>
    <col min="4" max="4" width="6.33203125" customWidth="1"/>
    <col min="5" max="5" width="10.1640625" bestFit="1" customWidth="1"/>
    <col min="6" max="6" width="10.33203125" customWidth="1"/>
  </cols>
  <sheetData>
    <row r="1" spans="1:6" ht="15.75" customHeight="1">
      <c r="A1" s="135" t="s">
        <v>13</v>
      </c>
      <c r="B1" s="130"/>
      <c r="C1" s="153" t="s">
        <v>12</v>
      </c>
      <c r="D1" s="130"/>
      <c r="E1" s="130"/>
      <c r="F1" s="130"/>
    </row>
    <row r="2" spans="1:6" ht="15.75" customHeight="1">
      <c r="A2" s="164" t="s">
        <v>58</v>
      </c>
      <c r="B2" s="130"/>
      <c r="C2" s="130"/>
      <c r="D2" s="130"/>
      <c r="E2" s="130"/>
      <c r="F2" s="130"/>
    </row>
    <row r="3" spans="1:6" ht="16" customHeight="1">
      <c r="A3" s="162" t="s">
        <v>59</v>
      </c>
      <c r="B3" s="130"/>
      <c r="C3" s="130"/>
      <c r="D3" s="130"/>
      <c r="E3" s="130"/>
      <c r="F3" s="130"/>
    </row>
    <row r="4" spans="1:6" ht="15.75" customHeight="1">
      <c r="A4" s="71" t="s">
        <v>231</v>
      </c>
      <c r="B4" s="31"/>
      <c r="C4" s="32"/>
      <c r="D4" s="32"/>
      <c r="E4" s="32"/>
      <c r="F4" s="32"/>
    </row>
    <row r="5" spans="1:6" ht="46" customHeight="1">
      <c r="A5" s="4" t="s">
        <v>84</v>
      </c>
      <c r="B5" s="151" t="s">
        <v>60</v>
      </c>
      <c r="C5" s="130"/>
      <c r="D5" s="130"/>
      <c r="E5" s="64"/>
      <c r="F5" s="64"/>
    </row>
    <row r="6" spans="1:6" ht="46" customHeight="1">
      <c r="A6" s="4" t="s">
        <v>86</v>
      </c>
      <c r="B6" s="151" t="s">
        <v>61</v>
      </c>
      <c r="C6" s="130"/>
      <c r="D6" s="130"/>
      <c r="E6" s="65"/>
      <c r="F6" s="65"/>
    </row>
    <row r="7" spans="1:6" ht="15.75" customHeight="1">
      <c r="A7" s="25"/>
      <c r="B7" s="25"/>
      <c r="C7" s="66"/>
      <c r="D7" s="66"/>
      <c r="E7" s="66"/>
      <c r="F7" s="66"/>
    </row>
    <row r="8" spans="1:6" s="113" customFormat="1" ht="28.5" customHeight="1">
      <c r="A8" s="67" t="s">
        <v>84</v>
      </c>
      <c r="B8" s="67"/>
      <c r="C8" s="68" t="s">
        <v>88</v>
      </c>
      <c r="D8" s="69" t="s">
        <v>89</v>
      </c>
      <c r="E8" s="70" t="s">
        <v>90</v>
      </c>
      <c r="F8" s="70" t="s">
        <v>91</v>
      </c>
    </row>
    <row r="9" spans="1:6" s="113" customFormat="1" ht="15.75" customHeight="1">
      <c r="A9" s="158" t="s">
        <v>92</v>
      </c>
      <c r="B9" s="159"/>
      <c r="C9" s="114">
        <v>0</v>
      </c>
      <c r="D9" s="115" t="e">
        <f>C9*100/C19</f>
        <v>#DIV/0!</v>
      </c>
      <c r="E9" s="116"/>
      <c r="F9" s="116"/>
    </row>
    <row r="10" spans="1:6" s="113" customFormat="1" ht="15.75" customHeight="1">
      <c r="A10" s="158" t="s">
        <v>93</v>
      </c>
      <c r="B10" s="159"/>
      <c r="C10" s="114"/>
      <c r="D10" s="115" t="e">
        <f>C10*100/C19</f>
        <v>#DIV/0!</v>
      </c>
      <c r="E10" s="116"/>
      <c r="F10" s="116"/>
    </row>
    <row r="11" spans="1:6" s="113" customFormat="1" ht="15.75" customHeight="1">
      <c r="A11" s="158" t="s">
        <v>94</v>
      </c>
      <c r="B11" s="159"/>
      <c r="C11" s="114"/>
      <c r="D11" s="115" t="e">
        <f>C11*100/C19</f>
        <v>#DIV/0!</v>
      </c>
      <c r="E11" s="116"/>
      <c r="F11" s="116"/>
    </row>
    <row r="12" spans="1:6" s="113" customFormat="1" ht="15.75" customHeight="1">
      <c r="A12" s="158" t="s">
        <v>95</v>
      </c>
      <c r="B12" s="159"/>
      <c r="C12" s="114"/>
      <c r="D12" s="115" t="e">
        <f>C12*100/C19</f>
        <v>#DIV/0!</v>
      </c>
      <c r="E12" s="116"/>
      <c r="F12" s="116"/>
    </row>
    <row r="13" spans="1:6" s="113" customFormat="1" ht="15.75" customHeight="1">
      <c r="A13" s="158" t="s">
        <v>96</v>
      </c>
      <c r="B13" s="159"/>
      <c r="C13" s="114"/>
      <c r="D13" s="115" t="e">
        <f>C13*100/C19</f>
        <v>#DIV/0!</v>
      </c>
      <c r="E13" s="116"/>
      <c r="F13" s="116"/>
    </row>
    <row r="14" spans="1:6" s="113" customFormat="1" ht="15.75" customHeight="1">
      <c r="A14" s="158" t="s">
        <v>97</v>
      </c>
      <c r="B14" s="159"/>
      <c r="C14" s="114"/>
      <c r="D14" s="115" t="e">
        <f>C14*100/C19</f>
        <v>#DIV/0!</v>
      </c>
      <c r="E14" s="116"/>
      <c r="F14" s="116"/>
    </row>
    <row r="15" spans="1:6" s="113" customFormat="1" ht="15.75" customHeight="1">
      <c r="A15" s="158" t="s">
        <v>98</v>
      </c>
      <c r="B15" s="159"/>
      <c r="C15" s="114"/>
      <c r="D15" s="115" t="e">
        <f>C15*100/C19</f>
        <v>#DIV/0!</v>
      </c>
      <c r="E15" s="116"/>
      <c r="F15" s="116"/>
    </row>
    <row r="16" spans="1:6" s="113" customFormat="1" ht="15.75" customHeight="1">
      <c r="A16" s="158" t="s">
        <v>99</v>
      </c>
      <c r="B16" s="159"/>
      <c r="C16" s="114"/>
      <c r="D16" s="115" t="e">
        <f>C16*100/C19</f>
        <v>#DIV/0!</v>
      </c>
      <c r="E16" s="116"/>
      <c r="F16" s="116"/>
    </row>
    <row r="17" spans="1:6" s="113" customFormat="1" ht="15.75" customHeight="1">
      <c r="A17" s="158" t="s">
        <v>100</v>
      </c>
      <c r="B17" s="159"/>
      <c r="C17" s="114"/>
      <c r="D17" s="115" t="e">
        <f>C17*100/C19</f>
        <v>#DIV/0!</v>
      </c>
      <c r="E17" s="116"/>
      <c r="F17" s="116"/>
    </row>
    <row r="18" spans="1:6" s="113" customFormat="1" ht="15.75" customHeight="1">
      <c r="A18" s="158" t="s">
        <v>101</v>
      </c>
      <c r="B18" s="159"/>
      <c r="C18" s="114"/>
      <c r="D18" s="115" t="e">
        <f>C18*100/C19</f>
        <v>#DIV/0!</v>
      </c>
      <c r="E18" s="116"/>
      <c r="F18" s="116"/>
    </row>
    <row r="19" spans="1:6" s="113" customFormat="1" ht="15.75" customHeight="1">
      <c r="A19" s="117" t="s">
        <v>102</v>
      </c>
      <c r="B19" s="118"/>
      <c r="C19" s="119">
        <f t="shared" ref="C19:D19" si="0">SUM(C9:C18)</f>
        <v>0</v>
      </c>
      <c r="D19" s="115" t="e">
        <f t="shared" si="0"/>
        <v>#DIV/0!</v>
      </c>
      <c r="E19" s="120"/>
      <c r="F19" s="120"/>
    </row>
    <row r="20" spans="1:6" ht="15.75" customHeight="1">
      <c r="A20" s="25"/>
      <c r="B20" s="25"/>
      <c r="C20" s="66"/>
      <c r="D20" s="66"/>
      <c r="E20" s="66"/>
      <c r="F20" s="66"/>
    </row>
    <row r="21" spans="1:6" ht="15.75" customHeight="1">
      <c r="A21" s="25"/>
      <c r="B21" s="25"/>
      <c r="C21" s="66"/>
      <c r="D21" s="66"/>
      <c r="E21" s="66"/>
      <c r="F21" s="66"/>
    </row>
    <row r="22" spans="1:6" s="113" customFormat="1" ht="25.5" customHeight="1">
      <c r="A22" s="161" t="s">
        <v>86</v>
      </c>
      <c r="B22" s="159"/>
      <c r="C22" s="68" t="s">
        <v>88</v>
      </c>
      <c r="D22" s="69" t="s">
        <v>89</v>
      </c>
      <c r="E22" s="70" t="s">
        <v>90</v>
      </c>
      <c r="F22" s="70" t="s">
        <v>91</v>
      </c>
    </row>
    <row r="23" spans="1:6" s="113" customFormat="1" ht="15.75" customHeight="1">
      <c r="A23" s="158" t="s">
        <v>103</v>
      </c>
      <c r="B23" s="159"/>
      <c r="C23" s="114">
        <v>0</v>
      </c>
      <c r="D23" s="115" t="e">
        <f>C23*100/C33</f>
        <v>#DIV/0!</v>
      </c>
      <c r="E23" s="116"/>
      <c r="F23" s="116"/>
    </row>
    <row r="24" spans="1:6" s="113" customFormat="1" ht="15.75" customHeight="1">
      <c r="A24" s="158" t="s">
        <v>104</v>
      </c>
      <c r="B24" s="159"/>
      <c r="C24" s="114"/>
      <c r="D24" s="115" t="e">
        <f>C24*100/C33</f>
        <v>#DIV/0!</v>
      </c>
      <c r="E24" s="116"/>
      <c r="F24" s="116"/>
    </row>
    <row r="25" spans="1:6" s="113" customFormat="1" ht="15.75" customHeight="1">
      <c r="A25" s="158" t="s">
        <v>105</v>
      </c>
      <c r="B25" s="159"/>
      <c r="C25" s="114"/>
      <c r="D25" s="115" t="e">
        <f>C25*100/C33</f>
        <v>#DIV/0!</v>
      </c>
      <c r="E25" s="116"/>
      <c r="F25" s="116"/>
    </row>
    <row r="26" spans="1:6" s="113" customFormat="1" ht="15.75" customHeight="1">
      <c r="A26" s="158" t="s">
        <v>106</v>
      </c>
      <c r="B26" s="159"/>
      <c r="C26" s="114"/>
      <c r="D26" s="115" t="e">
        <f>C26*100/C33</f>
        <v>#DIV/0!</v>
      </c>
      <c r="E26" s="116"/>
      <c r="F26" s="116"/>
    </row>
    <row r="27" spans="1:6" s="113" customFormat="1" ht="15.75" customHeight="1">
      <c r="A27" s="158" t="s">
        <v>107</v>
      </c>
      <c r="B27" s="159"/>
      <c r="C27" s="114"/>
      <c r="D27" s="115" t="e">
        <f>C27*100/C33</f>
        <v>#DIV/0!</v>
      </c>
      <c r="E27" s="116"/>
      <c r="F27" s="116"/>
    </row>
    <row r="28" spans="1:6" s="113" customFormat="1" ht="15.75" customHeight="1">
      <c r="A28" s="158" t="s">
        <v>108</v>
      </c>
      <c r="B28" s="159"/>
      <c r="C28" s="114"/>
      <c r="D28" s="115" t="e">
        <f>C28*100/C33</f>
        <v>#DIV/0!</v>
      </c>
      <c r="E28" s="116"/>
      <c r="F28" s="116"/>
    </row>
    <row r="29" spans="1:6" s="113" customFormat="1" ht="15.75" customHeight="1">
      <c r="A29" s="158" t="s">
        <v>109</v>
      </c>
      <c r="B29" s="159"/>
      <c r="C29" s="114"/>
      <c r="D29" s="115" t="e">
        <f>C29*100/C33</f>
        <v>#DIV/0!</v>
      </c>
      <c r="E29" s="116"/>
      <c r="F29" s="116"/>
    </row>
    <row r="30" spans="1:6" s="113" customFormat="1" ht="15.75" customHeight="1">
      <c r="A30" s="158" t="s">
        <v>110</v>
      </c>
      <c r="B30" s="159"/>
      <c r="C30" s="114"/>
      <c r="D30" s="115" t="e">
        <f>C30*100/C33</f>
        <v>#DIV/0!</v>
      </c>
      <c r="E30" s="116"/>
      <c r="F30" s="116"/>
    </row>
    <row r="31" spans="1:6" s="113" customFormat="1" ht="15.75" customHeight="1">
      <c r="A31" s="158" t="s">
        <v>111</v>
      </c>
      <c r="B31" s="159"/>
      <c r="C31" s="114"/>
      <c r="D31" s="115" t="e">
        <f>C31*100/C33</f>
        <v>#DIV/0!</v>
      </c>
      <c r="E31" s="116"/>
      <c r="F31" s="116"/>
    </row>
    <row r="32" spans="1:6" s="113" customFormat="1" ht="15.75" customHeight="1">
      <c r="A32" s="158" t="s">
        <v>112</v>
      </c>
      <c r="B32" s="159"/>
      <c r="C32" s="114"/>
      <c r="D32" s="115" t="e">
        <f>C32*100/C33</f>
        <v>#DIV/0!</v>
      </c>
      <c r="E32" s="116"/>
      <c r="F32" s="116"/>
    </row>
    <row r="33" spans="1:6" s="113" customFormat="1" ht="15.75" customHeight="1">
      <c r="A33" s="160" t="s">
        <v>113</v>
      </c>
      <c r="B33" s="159"/>
      <c r="C33" s="119">
        <f t="shared" ref="C33:D33" si="1">SUM(C23:C32)</f>
        <v>0</v>
      </c>
      <c r="D33" s="115" t="e">
        <f t="shared" si="1"/>
        <v>#DIV/0!</v>
      </c>
      <c r="E33" s="120"/>
      <c r="F33" s="120"/>
    </row>
    <row r="34" spans="1:6" ht="15.75" customHeight="1">
      <c r="A34" s="157"/>
      <c r="B34" s="130"/>
      <c r="C34" s="66"/>
      <c r="D34" s="66"/>
      <c r="E34" s="66"/>
      <c r="F34" s="66"/>
    </row>
    <row r="35" spans="1:6" ht="15.75" customHeight="1">
      <c r="A35" s="157"/>
      <c r="B35" s="130"/>
      <c r="C35" s="66"/>
      <c r="D35" s="66"/>
      <c r="E35" s="66"/>
      <c r="F35" s="66"/>
    </row>
    <row r="36" spans="1:6" ht="15.75" customHeight="1">
      <c r="A36" s="157"/>
      <c r="B36" s="130"/>
      <c r="C36" s="66"/>
      <c r="D36" s="66"/>
      <c r="E36" s="66"/>
      <c r="F36" s="66"/>
    </row>
  </sheetData>
  <sheetCalcPr fullCalcOnLoad="1"/>
  <mergeCells count="31">
    <mergeCell ref="A1:B1"/>
    <mergeCell ref="C1:F1"/>
    <mergeCell ref="A2:F2"/>
    <mergeCell ref="A3:F3"/>
    <mergeCell ref="B5:D5"/>
    <mergeCell ref="B6:D6"/>
    <mergeCell ref="A9:B9"/>
    <mergeCell ref="A10:B10"/>
    <mergeCell ref="A11:B11"/>
    <mergeCell ref="A12:B12"/>
    <mergeCell ref="A13:B13"/>
    <mergeCell ref="A14:B14"/>
    <mergeCell ref="A15:B15"/>
    <mergeCell ref="A16:B16"/>
    <mergeCell ref="A17:B17"/>
    <mergeCell ref="A18:B18"/>
    <mergeCell ref="A22:B22"/>
    <mergeCell ref="A23:B23"/>
    <mergeCell ref="A31:B31"/>
    <mergeCell ref="A32:B32"/>
    <mergeCell ref="A33:B33"/>
    <mergeCell ref="A34:B34"/>
    <mergeCell ref="A35:B35"/>
    <mergeCell ref="A36:B36"/>
    <mergeCell ref="A24:B24"/>
    <mergeCell ref="A25:B25"/>
    <mergeCell ref="A26:B26"/>
    <mergeCell ref="A27:B27"/>
    <mergeCell ref="A28:B28"/>
    <mergeCell ref="A29:B29"/>
    <mergeCell ref="A30:B30"/>
  </mergeCells>
  <phoneticPr fontId="36" type="noConversion"/>
  <hyperlinks>
    <hyperlink ref="A1" location="'3.2'!A1" display="← zurück"/>
    <hyperlink ref="C1" location="'4.1'!A1" display="weiter →"/>
  </hyperlinks>
  <pageMargins left="0.50314960629921268" right="0.50314960629921268" top="0.79000000000000015" bottom="0.79000000000000015" header="0.30000000000000004" footer="0.30000000000000004"/>
  <pageSetup paperSize="9" orientation="portrait"/>
  <headerFooter>
    <oddHeader>&amp;LV1.1&amp;CDigitalisierungsrechner</oddHeader>
    <oddFooter>&amp;L&amp;8Digitalisierungsrechner 2024 by DestinationLab (supported by TSO AG) is licensed under CC BY-NC-SA 4.0&amp;R&amp;8&amp;D</oddFooter>
  </headerFooter>
  <legacyDrawing r:id="rId1"/>
  <extLst>
    <ext xmlns:mx="http://schemas.microsoft.com/office/mac/excel/2008/main" uri="http://schemas.microsoft.com/office/mac/excel/2008/main">
      <mx:PLV Mode="1"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B6D7A8"/>
    <outlinePr summaryBelow="0" summaryRight="0"/>
  </sheetPr>
  <dimension ref="A1:F37"/>
  <sheetViews>
    <sheetView showGridLines="0" view="pageLayout" workbookViewId="0">
      <selection activeCell="C20" sqref="C20"/>
    </sheetView>
  </sheetViews>
  <sheetFormatPr baseColWidth="10" defaultColWidth="12.6640625" defaultRowHeight="15.75" customHeight="1"/>
  <cols>
    <col min="1" max="1" width="29.6640625" customWidth="1"/>
    <col min="2" max="2" width="15.6640625" customWidth="1"/>
    <col min="3" max="3" width="24.33203125" customWidth="1"/>
    <col min="4" max="4" width="16.1640625" customWidth="1"/>
    <col min="5" max="5" width="24.33203125" customWidth="1"/>
    <col min="6" max="6" width="16.33203125" customWidth="1"/>
  </cols>
  <sheetData>
    <row r="1" spans="1:6" ht="16">
      <c r="A1" s="135" t="s">
        <v>13</v>
      </c>
      <c r="B1" s="130"/>
      <c r="C1" s="153" t="s">
        <v>12</v>
      </c>
      <c r="D1" s="153"/>
      <c r="E1" s="153"/>
      <c r="F1" s="153"/>
    </row>
    <row r="2" spans="1:6" ht="15.5">
      <c r="A2" s="176" t="s">
        <v>62</v>
      </c>
      <c r="B2" s="176"/>
      <c r="C2" s="176"/>
      <c r="D2" s="176"/>
      <c r="E2" s="176"/>
      <c r="F2" s="176"/>
    </row>
    <row r="3" spans="1:6" ht="26.25" customHeight="1">
      <c r="A3" s="162" t="s">
        <v>63</v>
      </c>
      <c r="B3" s="130"/>
      <c r="C3" s="130"/>
      <c r="D3" s="130"/>
      <c r="E3" s="32"/>
      <c r="F3" s="32"/>
    </row>
    <row r="4" spans="1:6" ht="13.5" customHeight="1">
      <c r="A4" s="31"/>
      <c r="B4" s="31"/>
      <c r="C4" s="32"/>
      <c r="D4" s="32"/>
      <c r="E4" s="32"/>
      <c r="F4" s="32"/>
    </row>
    <row r="5" spans="1:6" ht="12.5">
      <c r="A5" s="30" t="s">
        <v>231</v>
      </c>
      <c r="B5" s="31"/>
      <c r="C5" s="32"/>
      <c r="D5" s="32"/>
      <c r="E5" s="32"/>
      <c r="F5" s="32"/>
    </row>
    <row r="6" spans="1:6" ht="12.5">
      <c r="A6" s="4" t="s">
        <v>64</v>
      </c>
      <c r="B6" s="151" t="s">
        <v>65</v>
      </c>
      <c r="C6" s="130"/>
      <c r="D6" s="130"/>
      <c r="E6" s="130"/>
      <c r="F6" s="130"/>
    </row>
    <row r="7" spans="1:6" ht="12.5">
      <c r="A7" s="4" t="s">
        <v>66</v>
      </c>
      <c r="B7" s="151" t="s">
        <v>67</v>
      </c>
      <c r="C7" s="130"/>
      <c r="D7" s="130"/>
      <c r="E7" s="130"/>
      <c r="F7" s="130"/>
    </row>
    <row r="8" spans="1:6" ht="12.5">
      <c r="A8" s="72"/>
      <c r="B8" s="5"/>
      <c r="C8" s="66"/>
      <c r="D8" s="66"/>
      <c r="E8" s="66"/>
      <c r="F8" s="66"/>
    </row>
    <row r="9" spans="1:6" ht="24.75" customHeight="1">
      <c r="A9" s="168" t="s">
        <v>68</v>
      </c>
      <c r="B9" s="134"/>
      <c r="C9" s="49" t="s">
        <v>69</v>
      </c>
      <c r="D9" s="49" t="s">
        <v>70</v>
      </c>
      <c r="E9" s="73"/>
      <c r="F9" s="73"/>
    </row>
    <row r="10" spans="1:6" ht="24.75" customHeight="1">
      <c r="A10" s="173" t="s">
        <v>71</v>
      </c>
      <c r="B10" s="134"/>
      <c r="C10" s="75">
        <f>'2.2'!K39</f>
        <v>0</v>
      </c>
      <c r="D10" s="76" t="s">
        <v>72</v>
      </c>
      <c r="E10" s="77"/>
      <c r="F10" s="73"/>
    </row>
    <row r="11" spans="1:6" ht="24.75" customHeight="1">
      <c r="A11" s="78" t="s">
        <v>73</v>
      </c>
      <c r="B11" s="79">
        <v>7.0000000000000007E-2</v>
      </c>
      <c r="C11" s="80">
        <f>C10*B11</f>
        <v>0</v>
      </c>
      <c r="D11" s="81"/>
      <c r="E11" s="73"/>
      <c r="F11" s="73"/>
    </row>
    <row r="12" spans="1:6" ht="24.75" customHeight="1">
      <c r="A12" s="174" t="s">
        <v>74</v>
      </c>
      <c r="B12" s="134"/>
      <c r="C12" s="82">
        <f>'2.5'!G40</f>
        <v>0</v>
      </c>
      <c r="D12" s="83" t="s">
        <v>75</v>
      </c>
      <c r="E12" s="77"/>
      <c r="F12" s="73"/>
    </row>
    <row r="13" spans="1:6" ht="24.75" customHeight="1">
      <c r="A13" s="175" t="s">
        <v>76</v>
      </c>
      <c r="B13" s="134"/>
      <c r="C13" s="84">
        <f>SUM(C10:C12)</f>
        <v>0</v>
      </c>
      <c r="D13" s="85"/>
      <c r="E13" s="73"/>
      <c r="F13" s="73"/>
    </row>
    <row r="14" spans="1:6" ht="24.75" customHeight="1">
      <c r="A14" s="172" t="s">
        <v>77</v>
      </c>
      <c r="B14" s="134"/>
      <c r="C14" s="86">
        <f>'3.2'!C33</f>
        <v>0</v>
      </c>
      <c r="D14" s="87" t="s">
        <v>72</v>
      </c>
      <c r="E14" s="77"/>
      <c r="F14" s="73"/>
    </row>
    <row r="15" spans="1:6" ht="24.75" customHeight="1">
      <c r="A15" s="172" t="s">
        <v>78</v>
      </c>
      <c r="B15" s="134"/>
      <c r="C15" s="86">
        <f>'3.2'!C19</f>
        <v>0</v>
      </c>
      <c r="D15" s="87" t="s">
        <v>72</v>
      </c>
      <c r="E15" s="77"/>
      <c r="F15" s="73"/>
    </row>
    <row r="16" spans="1:6" ht="24.75" customHeight="1">
      <c r="A16" s="165" t="s">
        <v>79</v>
      </c>
      <c r="B16" s="134"/>
      <c r="C16" s="88">
        <f>SUM(C13:C15)</f>
        <v>0</v>
      </c>
      <c r="D16" s="85"/>
      <c r="E16" s="73"/>
      <c r="F16" s="46"/>
    </row>
    <row r="18" spans="1:6" ht="24.75" customHeight="1">
      <c r="A18" s="168" t="s">
        <v>24</v>
      </c>
      <c r="B18" s="134"/>
      <c r="C18" s="89" t="s">
        <v>25</v>
      </c>
      <c r="D18" s="90" t="s">
        <v>70</v>
      </c>
      <c r="E18" s="89" t="s">
        <v>26</v>
      </c>
      <c r="F18" s="90" t="s">
        <v>70</v>
      </c>
    </row>
    <row r="19" spans="1:6" ht="24.75" customHeight="1">
      <c r="A19" s="173" t="s">
        <v>27</v>
      </c>
      <c r="B19" s="134"/>
      <c r="C19" s="91">
        <f>'2.3'!K39</f>
        <v>0</v>
      </c>
      <c r="D19" s="92" t="s">
        <v>72</v>
      </c>
      <c r="E19" s="91">
        <f>'2.1'!K39</f>
        <v>0</v>
      </c>
      <c r="F19" s="92" t="s">
        <v>72</v>
      </c>
    </row>
    <row r="20" spans="1:6" ht="24.75" customHeight="1">
      <c r="A20" s="78" t="s">
        <v>73</v>
      </c>
      <c r="B20" s="93">
        <v>7.0000000000000007E-2</v>
      </c>
      <c r="C20" s="94">
        <f>C19*B20</f>
        <v>0</v>
      </c>
      <c r="D20" s="95"/>
      <c r="E20" s="94">
        <f>E19*B20</f>
        <v>0</v>
      </c>
      <c r="F20" s="95"/>
    </row>
    <row r="21" spans="1:6" ht="24.75" customHeight="1">
      <c r="A21" s="170" t="s">
        <v>28</v>
      </c>
      <c r="B21" s="134"/>
      <c r="C21" s="96">
        <f>'2.6'!G40</f>
        <v>0</v>
      </c>
      <c r="D21" s="97" t="s">
        <v>72</v>
      </c>
      <c r="E21" s="96">
        <f>'2.4'!G40</f>
        <v>0</v>
      </c>
      <c r="F21" s="97" t="s">
        <v>72</v>
      </c>
    </row>
    <row r="22" spans="1:6" ht="24.75" customHeight="1">
      <c r="A22" s="165" t="s">
        <v>29</v>
      </c>
      <c r="B22" s="133"/>
      <c r="C22" s="98">
        <f>SUM(C19:C21)</f>
        <v>0</v>
      </c>
      <c r="D22" s="99"/>
      <c r="E22" s="98">
        <f>SUM(E19:E21)</f>
        <v>0</v>
      </c>
      <c r="F22" s="100"/>
    </row>
    <row r="23" spans="1:6" ht="24.75" customHeight="1">
      <c r="A23" s="77"/>
      <c r="B23" s="77"/>
      <c r="C23" s="73"/>
      <c r="D23" s="73"/>
      <c r="E23" s="73"/>
      <c r="F23" s="73"/>
    </row>
    <row r="24" spans="1:6" ht="24.75" customHeight="1">
      <c r="A24" s="168" t="s">
        <v>30</v>
      </c>
      <c r="B24" s="134"/>
      <c r="C24" s="89" t="s">
        <v>25</v>
      </c>
      <c r="D24" s="90" t="s">
        <v>70</v>
      </c>
      <c r="E24" s="89" t="s">
        <v>26</v>
      </c>
      <c r="F24" s="90" t="s">
        <v>70</v>
      </c>
    </row>
    <row r="25" spans="1:6" ht="24.75" customHeight="1">
      <c r="A25" s="171" t="s">
        <v>31</v>
      </c>
      <c r="B25" s="134"/>
      <c r="C25" s="101">
        <f>'3.3'!C33</f>
        <v>0</v>
      </c>
      <c r="D25" s="102" t="s">
        <v>72</v>
      </c>
      <c r="E25" s="101">
        <f>'3.1'!C33</f>
        <v>0</v>
      </c>
      <c r="F25" s="102" t="s">
        <v>72</v>
      </c>
    </row>
    <row r="26" spans="1:6" ht="24.75" customHeight="1">
      <c r="A26" s="172" t="s">
        <v>32</v>
      </c>
      <c r="B26" s="134"/>
      <c r="C26" s="101">
        <f>'3.3'!C19</f>
        <v>0</v>
      </c>
      <c r="D26" s="102" t="s">
        <v>72</v>
      </c>
      <c r="E26" s="101">
        <f>'3.1'!C19</f>
        <v>0</v>
      </c>
      <c r="F26" s="102" t="s">
        <v>72</v>
      </c>
    </row>
    <row r="27" spans="1:6" ht="24.75" customHeight="1">
      <c r="A27" s="165" t="s">
        <v>33</v>
      </c>
      <c r="B27" s="134"/>
      <c r="C27" s="98">
        <f>SUM(C25:C26)</f>
        <v>0</v>
      </c>
      <c r="D27" s="100"/>
      <c r="E27" s="98">
        <f>SUM(E25:E26)</f>
        <v>0</v>
      </c>
      <c r="F27" s="100"/>
    </row>
    <row r="28" spans="1:6" ht="24.75" customHeight="1">
      <c r="A28" s="74"/>
      <c r="B28" s="74"/>
      <c r="C28" s="73"/>
      <c r="D28" s="73"/>
      <c r="E28" s="73"/>
      <c r="F28" s="73"/>
    </row>
    <row r="29" spans="1:6" ht="24.75" customHeight="1">
      <c r="A29" s="168" t="s">
        <v>279</v>
      </c>
      <c r="B29" s="134"/>
      <c r="C29" s="49" t="s">
        <v>25</v>
      </c>
      <c r="D29" s="49"/>
      <c r="E29" s="49" t="s">
        <v>26</v>
      </c>
      <c r="F29" s="49"/>
    </row>
    <row r="30" spans="1:6" ht="33.75" customHeight="1">
      <c r="A30" s="169" t="s">
        <v>34</v>
      </c>
      <c r="B30" s="134"/>
      <c r="C30" s="103">
        <v>5</v>
      </c>
      <c r="D30" s="81"/>
      <c r="E30" s="81"/>
      <c r="F30" s="81"/>
    </row>
    <row r="31" spans="1:6" ht="33.75" customHeight="1">
      <c r="A31" s="169" t="s">
        <v>35</v>
      </c>
      <c r="B31" s="134"/>
      <c r="C31" s="80">
        <f>C16</f>
        <v>0</v>
      </c>
      <c r="D31" s="81"/>
      <c r="E31" s="81" t="s">
        <v>36</v>
      </c>
      <c r="F31" s="81"/>
    </row>
    <row r="32" spans="1:6" ht="33.75" customHeight="1">
      <c r="A32" s="169" t="s">
        <v>37</v>
      </c>
      <c r="B32" s="134"/>
      <c r="C32" s="80">
        <f>C27</f>
        <v>0</v>
      </c>
      <c r="D32" s="81" t="s">
        <v>38</v>
      </c>
      <c r="E32" s="80">
        <f>E27</f>
        <v>0</v>
      </c>
      <c r="F32" s="81"/>
    </row>
    <row r="33" spans="1:6" ht="33.75" customHeight="1">
      <c r="A33" s="169" t="s">
        <v>39</v>
      </c>
      <c r="B33" s="134"/>
      <c r="C33" s="80">
        <f>C22</f>
        <v>0</v>
      </c>
      <c r="D33" s="81" t="s">
        <v>38</v>
      </c>
      <c r="E33" s="80">
        <f>E22</f>
        <v>0</v>
      </c>
      <c r="F33" s="81"/>
    </row>
    <row r="34" spans="1:6" ht="33.75" customHeight="1">
      <c r="A34" s="169" t="s">
        <v>40</v>
      </c>
      <c r="B34" s="134"/>
      <c r="C34" s="80">
        <f>C33+C32</f>
        <v>0</v>
      </c>
      <c r="D34" s="81" t="s">
        <v>41</v>
      </c>
      <c r="E34" s="80">
        <f>E33+E32</f>
        <v>0</v>
      </c>
      <c r="F34" s="81"/>
    </row>
    <row r="35" spans="1:6" ht="24" customHeight="1">
      <c r="A35" s="165" t="s">
        <v>42</v>
      </c>
      <c r="B35" s="134"/>
      <c r="C35" s="88">
        <f>C31+((C33+C32)*C30)</f>
        <v>0</v>
      </c>
      <c r="D35" s="85"/>
      <c r="E35" s="85"/>
      <c r="F35" s="85"/>
    </row>
    <row r="36" spans="1:6" ht="39" customHeight="1">
      <c r="A36" s="166" t="s">
        <v>43</v>
      </c>
      <c r="B36" s="134"/>
      <c r="C36" s="104">
        <f>(C32+C33)-(E32+E33)</f>
        <v>0</v>
      </c>
      <c r="D36" s="167"/>
      <c r="E36" s="130"/>
      <c r="F36" s="130"/>
    </row>
    <row r="37" spans="1:6" ht="39" customHeight="1">
      <c r="A37" s="166" t="s">
        <v>44</v>
      </c>
      <c r="B37" s="134"/>
      <c r="C37" s="104">
        <f>(((C25+C22)*C30)+(C14+C13))-((E25+E22)*C30)</f>
        <v>0</v>
      </c>
      <c r="D37" s="167"/>
      <c r="E37" s="130"/>
      <c r="F37" s="130"/>
    </row>
  </sheetData>
  <sheetCalcPr fullCalcOnLoad="1"/>
  <mergeCells count="32">
    <mergeCell ref="A1:B1"/>
    <mergeCell ref="A3:D3"/>
    <mergeCell ref="B6:F6"/>
    <mergeCell ref="A2:F2"/>
    <mergeCell ref="C1:F1"/>
    <mergeCell ref="B7:F7"/>
    <mergeCell ref="A9:B9"/>
    <mergeCell ref="A10:B10"/>
    <mergeCell ref="A12:B12"/>
    <mergeCell ref="A13:B13"/>
    <mergeCell ref="A14:B14"/>
    <mergeCell ref="A15:B15"/>
    <mergeCell ref="A16:B16"/>
    <mergeCell ref="A18:B18"/>
    <mergeCell ref="A19:B19"/>
    <mergeCell ref="A21:B21"/>
    <mergeCell ref="A22:B22"/>
    <mergeCell ref="A24:B24"/>
    <mergeCell ref="A25:B25"/>
    <mergeCell ref="A26:B26"/>
    <mergeCell ref="A27:B27"/>
    <mergeCell ref="A36:B36"/>
    <mergeCell ref="D36:F36"/>
    <mergeCell ref="D37:F37"/>
    <mergeCell ref="A29:B29"/>
    <mergeCell ref="A30:B30"/>
    <mergeCell ref="A31:B31"/>
    <mergeCell ref="A32:B32"/>
    <mergeCell ref="A33:B33"/>
    <mergeCell ref="A34:B34"/>
    <mergeCell ref="A35:B35"/>
    <mergeCell ref="A37:B37"/>
  </mergeCells>
  <phoneticPr fontId="41" type="noConversion"/>
  <conditionalFormatting sqref="C36:C37">
    <cfRule type="cellIs" dxfId="1" priority="1" operator="greaterThan">
      <formula>0</formula>
    </cfRule>
    <cfRule type="cellIs" dxfId="0" priority="2" operator="lessThan">
      <formula>0</formula>
    </cfRule>
  </conditionalFormatting>
  <hyperlinks>
    <hyperlink ref="A1" location="'3.3'!A1" display="← zurück"/>
    <hyperlink ref="C1" location="'4.2'!A1" display="weiter →"/>
    <hyperlink ref="D10" location="'2.2'!A1" display="Link"/>
    <hyperlink ref="D12" location="'2.5'!A1" display="LInk "/>
    <hyperlink ref="D14" location="'3.2'!A1" display="Link"/>
    <hyperlink ref="D15" location="'3.2'!A1" display="Link"/>
    <hyperlink ref="D19" location="'2.3'!A1" display="Link"/>
    <hyperlink ref="F19" location="'2.1'!A1" display="Link"/>
    <hyperlink ref="D21" location="'2.6'!A1" display="Link"/>
    <hyperlink ref="F21" location="'2.4'!A1" display="Link"/>
    <hyperlink ref="D25" location="'3.3'!A1" display="Link"/>
    <hyperlink ref="F25" location="'3.1'!A1" display="Link"/>
    <hyperlink ref="D26" location="'3.3'!A1" display="Link"/>
    <hyperlink ref="F26" location="'3.1'!A1" display="Link"/>
  </hyperlinks>
  <pageMargins left="0.50314960629921268" right="0.50314960629921268" top="0.79000000000000015" bottom="0.79000000000000015" header="0.30000000000000004" footer="0.30000000000000004"/>
  <pageSetup paperSize="9" orientation="landscape"/>
  <headerFooter>
    <oddHeader>&amp;LV1.1&amp;CDigitalisierungsrechner</oddHeader>
    <oddFooter>&amp;L&amp;8Digitalisierungsrechner 2024 by DestinationLab (supported by TSO AG) is licensed under CC BY-NC-SA 4.0&amp;R&amp;8&amp;D</oddFooter>
  </headerFooter>
  <legacyDrawing r:id="rId1"/>
  <extLst>
    <ext xmlns:mx="http://schemas.microsoft.com/office/mac/excel/2008/main" uri="http://schemas.microsoft.com/office/mac/excel/2008/main">
      <mx:PLV Mode="1"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93C47D"/>
    <outlinePr summaryBelow="0" summaryRight="0"/>
  </sheetPr>
  <dimension ref="A1:F15"/>
  <sheetViews>
    <sheetView showGridLines="0" view="pageLayout" workbookViewId="0">
      <selection activeCell="C5" sqref="C5:F5"/>
    </sheetView>
  </sheetViews>
  <sheetFormatPr baseColWidth="10" defaultColWidth="12.6640625" defaultRowHeight="15.75" customHeight="1"/>
  <cols>
    <col min="1" max="1" width="28.83203125" customWidth="1"/>
    <col min="2" max="2" width="10.1640625" customWidth="1"/>
    <col min="3" max="5" width="12.83203125" customWidth="1"/>
    <col min="6" max="6" width="8.6640625" customWidth="1"/>
  </cols>
  <sheetData>
    <row r="1" spans="1:6" ht="16">
      <c r="A1" s="1" t="s">
        <v>13</v>
      </c>
      <c r="B1" s="1"/>
      <c r="C1" s="1"/>
      <c r="D1" s="180"/>
      <c r="E1" s="130"/>
      <c r="F1" s="130"/>
    </row>
    <row r="2" spans="1:6" ht="15.5">
      <c r="A2" s="181" t="s">
        <v>282</v>
      </c>
      <c r="B2" s="130"/>
      <c r="C2" s="130"/>
      <c r="D2" s="130"/>
      <c r="E2" s="130"/>
      <c r="F2" s="130"/>
    </row>
    <row r="3" spans="1:6" ht="26.25" customHeight="1">
      <c r="A3" s="182" t="s">
        <v>45</v>
      </c>
      <c r="B3" s="130"/>
      <c r="C3" s="130"/>
      <c r="D3" s="130"/>
      <c r="E3" s="130"/>
      <c r="F3" s="130"/>
    </row>
    <row r="4" spans="1:6" ht="12.5">
      <c r="A4" s="25"/>
      <c r="B4" s="32"/>
      <c r="C4" s="25"/>
      <c r="D4" s="25"/>
      <c r="E4" s="25"/>
      <c r="F4" s="25"/>
    </row>
    <row r="5" spans="1:6" ht="90.75" customHeight="1">
      <c r="A5" s="105" t="s">
        <v>46</v>
      </c>
      <c r="B5" s="106">
        <f>'4.1'!C14+'4.1'!C15+'4.1'!C12</f>
        <v>0</v>
      </c>
      <c r="C5" s="179" t="s">
        <v>47</v>
      </c>
      <c r="D5" s="133"/>
      <c r="E5" s="133"/>
      <c r="F5" s="134"/>
    </row>
    <row r="6" spans="1:6" ht="90.75" customHeight="1">
      <c r="A6" s="107" t="s">
        <v>48</v>
      </c>
      <c r="B6" s="106">
        <f>'4.1'!C10+'4.1'!C11</f>
        <v>0</v>
      </c>
      <c r="C6" s="179" t="s">
        <v>47</v>
      </c>
      <c r="D6" s="133"/>
      <c r="E6" s="133"/>
      <c r="F6" s="134"/>
    </row>
    <row r="7" spans="1:6" ht="90.75" customHeight="1">
      <c r="A7" s="105" t="s">
        <v>49</v>
      </c>
      <c r="B7" s="106">
        <f>'4.1'!C25</f>
        <v>0</v>
      </c>
      <c r="C7" s="179" t="s">
        <v>47</v>
      </c>
      <c r="D7" s="133"/>
      <c r="E7" s="133"/>
      <c r="F7" s="134"/>
    </row>
    <row r="8" spans="1:6" ht="90.75" customHeight="1">
      <c r="A8" s="107" t="s">
        <v>50</v>
      </c>
      <c r="B8" s="106">
        <f>'4.1'!C19</f>
        <v>0</v>
      </c>
      <c r="C8" s="179" t="s">
        <v>47</v>
      </c>
      <c r="D8" s="133"/>
      <c r="E8" s="133"/>
      <c r="F8" s="134"/>
    </row>
    <row r="9" spans="1:6" ht="110.5" customHeight="1">
      <c r="A9" s="123" t="s">
        <v>51</v>
      </c>
      <c r="B9" s="106">
        <f>'4.1'!C21</f>
        <v>0</v>
      </c>
      <c r="C9" s="179" t="s">
        <v>47</v>
      </c>
      <c r="D9" s="133"/>
      <c r="E9" s="133"/>
      <c r="F9" s="134"/>
    </row>
    <row r="10" spans="1:6" ht="90.75" customHeight="1">
      <c r="A10" s="105" t="s">
        <v>52</v>
      </c>
      <c r="B10" s="108"/>
      <c r="C10" s="179" t="s">
        <v>47</v>
      </c>
      <c r="D10" s="133"/>
      <c r="E10" s="133"/>
      <c r="F10" s="134"/>
    </row>
    <row r="11" spans="1:6" ht="90.75" customHeight="1">
      <c r="A11" s="105" t="s">
        <v>0</v>
      </c>
      <c r="B11" s="109"/>
      <c r="C11" s="179" t="s">
        <v>47</v>
      </c>
      <c r="D11" s="133"/>
      <c r="E11" s="133"/>
      <c r="F11" s="134"/>
    </row>
    <row r="12" spans="1:6" ht="90.75" customHeight="1">
      <c r="A12" s="105" t="s">
        <v>1</v>
      </c>
      <c r="B12" s="109"/>
      <c r="C12" s="179" t="s">
        <v>2</v>
      </c>
      <c r="D12" s="133"/>
      <c r="E12" s="133"/>
      <c r="F12" s="134"/>
    </row>
    <row r="13" spans="1:6" ht="90.75" customHeight="1">
      <c r="A13" s="177" t="s">
        <v>3</v>
      </c>
      <c r="B13" s="178"/>
      <c r="C13" s="179" t="s">
        <v>4</v>
      </c>
      <c r="D13" s="133"/>
      <c r="E13" s="133"/>
      <c r="F13" s="134"/>
    </row>
    <row r="14" spans="1:6" ht="90.75" customHeight="1">
      <c r="A14" s="141"/>
      <c r="B14" s="141"/>
      <c r="C14" s="179" t="s">
        <v>5</v>
      </c>
      <c r="D14" s="133"/>
      <c r="E14" s="133"/>
      <c r="F14" s="134"/>
    </row>
    <row r="15" spans="1:6" ht="90.75" customHeight="1">
      <c r="A15" s="105" t="s">
        <v>6</v>
      </c>
      <c r="B15" s="109"/>
      <c r="C15" s="179" t="s">
        <v>7</v>
      </c>
      <c r="D15" s="133"/>
      <c r="E15" s="133"/>
      <c r="F15" s="134"/>
    </row>
  </sheetData>
  <sheetCalcPr fullCalcOnLoad="1"/>
  <mergeCells count="16">
    <mergeCell ref="D1:F1"/>
    <mergeCell ref="A2:F2"/>
    <mergeCell ref="A3:F3"/>
    <mergeCell ref="C5:F5"/>
    <mergeCell ref="C6:F6"/>
    <mergeCell ref="C15:F15"/>
    <mergeCell ref="C9:F9"/>
    <mergeCell ref="C10:F10"/>
    <mergeCell ref="C11:F11"/>
    <mergeCell ref="C12:F12"/>
    <mergeCell ref="A13:A14"/>
    <mergeCell ref="B13:B14"/>
    <mergeCell ref="C13:F13"/>
    <mergeCell ref="C7:F7"/>
    <mergeCell ref="C8:F8"/>
    <mergeCell ref="C14:F14"/>
  </mergeCells>
  <phoneticPr fontId="41" type="noConversion"/>
  <hyperlinks>
    <hyperlink ref="A1" location="'4.1'!A1" display="← zurück"/>
  </hyperlinks>
  <pageMargins left="0.50314960629921268" right="0.50314960629921268" top="0.79000000000000015" bottom="0.79000000000000015" header="0.31" footer="0.31"/>
  <pageSetup paperSize="9" orientation="portrait"/>
  <headerFooter>
    <oddHeader>&amp;LV1.1&amp;CDigitalisierungsrechner</oddHeader>
    <oddFooter>&amp;L&amp;8Digitalisierungsrechner 2024 by DestinationLab (supported by TSO AG) is licensed under CC BY-NC-SA 4.0&amp;R&amp;8&amp;D</oddFooter>
  </headerFooter>
  <legacyDrawing r:id="rId1"/>
  <extLst>
    <ext xmlns:mx="http://schemas.microsoft.com/office/mac/excel/2008/main" uri="http://schemas.microsoft.com/office/mac/excel/2008/main">
      <mx:PLV Mode="1"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outlinePr summaryBelow="0" summaryRight="0"/>
  </sheetPr>
  <dimension ref="A1:Z1000"/>
  <sheetViews>
    <sheetView workbookViewId="0"/>
  </sheetViews>
  <sheetFormatPr baseColWidth="10" defaultColWidth="12.6640625" defaultRowHeight="15.75" customHeight="1"/>
  <cols>
    <col min="1" max="1" width="24.5" customWidth="1"/>
  </cols>
  <sheetData>
    <row r="1" spans="1:26" ht="15.75" customHeight="1">
      <c r="A1" s="110" t="s">
        <v>8</v>
      </c>
      <c r="B1" s="110"/>
      <c r="C1" s="110"/>
      <c r="D1" s="110"/>
      <c r="E1" s="110"/>
      <c r="F1" s="110"/>
      <c r="G1" s="110"/>
      <c r="H1" s="110"/>
      <c r="I1" s="110"/>
      <c r="J1" s="110"/>
      <c r="K1" s="110"/>
      <c r="L1" s="110"/>
      <c r="M1" s="110"/>
      <c r="N1" s="110"/>
      <c r="O1" s="110"/>
      <c r="P1" s="110"/>
      <c r="Q1" s="110"/>
      <c r="R1" s="110"/>
      <c r="S1" s="110"/>
      <c r="T1" s="110"/>
      <c r="U1" s="110"/>
      <c r="V1" s="110"/>
      <c r="W1" s="110"/>
      <c r="X1" s="110"/>
      <c r="Y1" s="110"/>
      <c r="Z1" s="110"/>
    </row>
    <row r="2" spans="1:26" ht="15.75" customHeight="1">
      <c r="A2" s="25" t="s">
        <v>139</v>
      </c>
      <c r="B2" s="25"/>
      <c r="C2" s="25"/>
      <c r="D2" s="25"/>
      <c r="E2" s="25"/>
      <c r="F2" s="25"/>
      <c r="G2" s="25"/>
      <c r="H2" s="25"/>
      <c r="I2" s="25"/>
      <c r="J2" s="25"/>
      <c r="K2" s="25"/>
      <c r="L2" s="25"/>
      <c r="M2" s="25"/>
      <c r="N2" s="25"/>
      <c r="O2" s="25"/>
      <c r="P2" s="25"/>
      <c r="Q2" s="25"/>
      <c r="R2" s="25"/>
      <c r="S2" s="25"/>
      <c r="T2" s="25"/>
      <c r="U2" s="25"/>
      <c r="V2" s="25"/>
      <c r="W2" s="25"/>
      <c r="X2" s="25"/>
      <c r="Y2" s="25"/>
      <c r="Z2" s="25"/>
    </row>
    <row r="3" spans="1:26" ht="15.75" customHeight="1">
      <c r="A3" s="25" t="s">
        <v>9</v>
      </c>
      <c r="B3" s="25"/>
      <c r="C3" s="25"/>
      <c r="D3" s="25"/>
      <c r="E3" s="25"/>
      <c r="F3" s="25"/>
      <c r="G3" s="25"/>
      <c r="H3" s="25"/>
      <c r="I3" s="25"/>
      <c r="J3" s="25"/>
      <c r="K3" s="25"/>
      <c r="L3" s="25"/>
      <c r="M3" s="25"/>
      <c r="N3" s="25"/>
      <c r="O3" s="25"/>
      <c r="P3" s="25"/>
      <c r="Q3" s="25"/>
      <c r="R3" s="25"/>
      <c r="S3" s="25"/>
      <c r="T3" s="25"/>
      <c r="U3" s="25"/>
      <c r="V3" s="25"/>
      <c r="W3" s="25"/>
      <c r="X3" s="25"/>
      <c r="Y3" s="25"/>
      <c r="Z3" s="25"/>
    </row>
    <row r="4" spans="1:26" ht="15.75" customHeight="1">
      <c r="A4" s="25" t="s">
        <v>140</v>
      </c>
      <c r="B4" s="25"/>
      <c r="C4" s="25"/>
      <c r="D4" s="25"/>
      <c r="E4" s="25"/>
      <c r="F4" s="25"/>
      <c r="G4" s="25"/>
      <c r="H4" s="25"/>
      <c r="I4" s="25"/>
      <c r="J4" s="25"/>
      <c r="K4" s="25"/>
      <c r="L4" s="25"/>
      <c r="M4" s="25"/>
      <c r="N4" s="25"/>
      <c r="O4" s="25"/>
      <c r="P4" s="25"/>
      <c r="Q4" s="25"/>
      <c r="R4" s="25"/>
      <c r="S4" s="25"/>
      <c r="T4" s="25"/>
      <c r="U4" s="25"/>
      <c r="V4" s="25"/>
      <c r="W4" s="25"/>
      <c r="X4" s="25"/>
      <c r="Y4" s="25"/>
      <c r="Z4" s="25"/>
    </row>
    <row r="5" spans="1:26" ht="15.75" customHeight="1">
      <c r="A5" s="25" t="s">
        <v>10</v>
      </c>
      <c r="B5" s="25"/>
      <c r="C5" s="25"/>
      <c r="D5" s="25"/>
      <c r="E5" s="25"/>
      <c r="F5" s="25"/>
      <c r="G5" s="25"/>
      <c r="H5" s="25"/>
      <c r="I5" s="25"/>
      <c r="J5" s="25"/>
      <c r="K5" s="25"/>
      <c r="L5" s="25"/>
      <c r="M5" s="25"/>
      <c r="N5" s="25"/>
      <c r="O5" s="25"/>
      <c r="P5" s="25"/>
      <c r="Q5" s="25"/>
      <c r="R5" s="25"/>
      <c r="S5" s="25"/>
      <c r="T5" s="25"/>
      <c r="U5" s="25"/>
      <c r="V5" s="25"/>
      <c r="W5" s="25"/>
      <c r="X5" s="25"/>
      <c r="Y5" s="25"/>
      <c r="Z5" s="25"/>
    </row>
    <row r="6" spans="1:26" ht="15.75" customHeight="1">
      <c r="A6" s="25" t="s">
        <v>162</v>
      </c>
      <c r="B6" s="25"/>
      <c r="C6" s="25"/>
      <c r="D6" s="25"/>
      <c r="E6" s="25"/>
      <c r="F6" s="25"/>
      <c r="G6" s="25"/>
      <c r="H6" s="25"/>
      <c r="I6" s="25"/>
      <c r="J6" s="25"/>
      <c r="K6" s="25"/>
      <c r="L6" s="25"/>
      <c r="M6" s="25"/>
      <c r="N6" s="25"/>
      <c r="O6" s="25"/>
      <c r="P6" s="25"/>
      <c r="Q6" s="25"/>
      <c r="R6" s="25"/>
      <c r="S6" s="25"/>
      <c r="T6" s="25"/>
      <c r="U6" s="25"/>
      <c r="V6" s="25"/>
      <c r="W6" s="25"/>
      <c r="X6" s="25"/>
      <c r="Y6" s="25"/>
      <c r="Z6" s="25"/>
    </row>
    <row r="7" spans="1:26" ht="15.75" customHeight="1">
      <c r="A7" s="25" t="s">
        <v>141</v>
      </c>
      <c r="B7" s="25"/>
      <c r="C7" s="25"/>
      <c r="D7" s="25"/>
      <c r="E7" s="25"/>
      <c r="F7" s="25"/>
      <c r="G7" s="25"/>
      <c r="H7" s="25"/>
      <c r="I7" s="25"/>
      <c r="J7" s="25"/>
      <c r="K7" s="25"/>
      <c r="L7" s="25"/>
      <c r="M7" s="25"/>
      <c r="N7" s="25"/>
      <c r="O7" s="25"/>
      <c r="P7" s="25"/>
      <c r="Q7" s="25"/>
      <c r="R7" s="25"/>
      <c r="S7" s="25"/>
      <c r="T7" s="25"/>
      <c r="U7" s="25"/>
      <c r="V7" s="25"/>
      <c r="W7" s="25"/>
      <c r="X7" s="25"/>
      <c r="Y7" s="25"/>
      <c r="Z7" s="25"/>
    </row>
    <row r="8" spans="1:26" ht="15.75" customHeight="1">
      <c r="A8" s="25" t="s">
        <v>150</v>
      </c>
      <c r="B8" s="25"/>
      <c r="C8" s="25"/>
      <c r="D8" s="25"/>
      <c r="E8" s="25"/>
      <c r="F8" s="25"/>
      <c r="G8" s="25"/>
      <c r="H8" s="25"/>
      <c r="I8" s="25"/>
      <c r="J8" s="25"/>
      <c r="K8" s="25"/>
      <c r="L8" s="25"/>
      <c r="M8" s="25"/>
      <c r="N8" s="25"/>
      <c r="O8" s="25"/>
      <c r="P8" s="25"/>
      <c r="Q8" s="25"/>
      <c r="R8" s="25"/>
      <c r="S8" s="25"/>
      <c r="T8" s="25"/>
      <c r="U8" s="25"/>
      <c r="V8" s="25"/>
      <c r="W8" s="25"/>
      <c r="X8" s="25"/>
      <c r="Y8" s="25"/>
      <c r="Z8" s="25"/>
    </row>
    <row r="9" spans="1:26" ht="15.75" customHeight="1">
      <c r="A9" s="25" t="s">
        <v>164</v>
      </c>
      <c r="B9" s="25"/>
      <c r="C9" s="25"/>
      <c r="D9" s="25"/>
      <c r="E9" s="25"/>
      <c r="F9" s="25"/>
      <c r="G9" s="25"/>
      <c r="H9" s="25"/>
      <c r="I9" s="25"/>
      <c r="J9" s="25"/>
      <c r="K9" s="25"/>
      <c r="L9" s="25"/>
      <c r="M9" s="25"/>
      <c r="N9" s="25"/>
      <c r="O9" s="25"/>
      <c r="P9" s="25"/>
      <c r="Q9" s="25"/>
      <c r="R9" s="25"/>
      <c r="S9" s="25"/>
      <c r="T9" s="25"/>
      <c r="U9" s="25"/>
      <c r="V9" s="25"/>
      <c r="W9" s="25"/>
      <c r="X9" s="25"/>
      <c r="Y9" s="25"/>
      <c r="Z9" s="25"/>
    </row>
    <row r="10" spans="1:26" ht="15.75" customHeight="1">
      <c r="A10" s="25" t="s">
        <v>166</v>
      </c>
      <c r="B10" s="25"/>
      <c r="C10" s="25"/>
      <c r="D10" s="25"/>
      <c r="E10" s="25"/>
      <c r="F10" s="25"/>
      <c r="G10" s="25"/>
      <c r="H10" s="25"/>
      <c r="I10" s="25"/>
      <c r="J10" s="25"/>
      <c r="K10" s="25"/>
      <c r="L10" s="25"/>
      <c r="M10" s="25"/>
      <c r="N10" s="25"/>
      <c r="O10" s="25"/>
      <c r="P10" s="25"/>
      <c r="Q10" s="25"/>
      <c r="R10" s="25"/>
      <c r="S10" s="25"/>
      <c r="T10" s="25"/>
      <c r="U10" s="25"/>
      <c r="V10" s="25"/>
      <c r="W10" s="25"/>
      <c r="X10" s="25"/>
      <c r="Y10" s="25"/>
      <c r="Z10" s="25"/>
    </row>
    <row r="11" spans="1:26" ht="15.75" customHeight="1">
      <c r="A11" s="25" t="s">
        <v>168</v>
      </c>
      <c r="B11" s="25"/>
      <c r="C11" s="25"/>
      <c r="D11" s="25"/>
      <c r="E11" s="25"/>
      <c r="F11" s="25"/>
      <c r="G11" s="25"/>
      <c r="H11" s="25"/>
      <c r="I11" s="25"/>
      <c r="J11" s="25"/>
      <c r="K11" s="25"/>
      <c r="L11" s="25"/>
      <c r="M11" s="25"/>
      <c r="N11" s="25"/>
      <c r="O11" s="25"/>
      <c r="P11" s="25"/>
      <c r="Q11" s="25"/>
      <c r="R11" s="25"/>
      <c r="S11" s="25"/>
      <c r="T11" s="25"/>
      <c r="U11" s="25"/>
      <c r="V11" s="25"/>
      <c r="W11" s="25"/>
      <c r="X11" s="25"/>
      <c r="Y11" s="25"/>
      <c r="Z11" s="25"/>
    </row>
    <row r="12" spans="1:26" ht="15.75" customHeight="1">
      <c r="A12" s="25" t="s">
        <v>170</v>
      </c>
      <c r="B12" s="25"/>
      <c r="C12" s="25"/>
      <c r="D12" s="25"/>
      <c r="E12" s="25"/>
      <c r="F12" s="25"/>
      <c r="G12" s="25"/>
      <c r="H12" s="25"/>
      <c r="I12" s="25"/>
      <c r="J12" s="25"/>
      <c r="K12" s="25"/>
      <c r="L12" s="25"/>
      <c r="M12" s="25"/>
      <c r="N12" s="25"/>
      <c r="O12" s="25"/>
      <c r="P12" s="25"/>
      <c r="Q12" s="25"/>
      <c r="R12" s="25"/>
      <c r="S12" s="25"/>
      <c r="T12" s="25"/>
      <c r="U12" s="25"/>
      <c r="V12" s="25"/>
      <c r="W12" s="25"/>
      <c r="X12" s="25"/>
      <c r="Y12" s="25"/>
      <c r="Z12" s="25"/>
    </row>
    <row r="13" spans="1:26" ht="15.75" customHeight="1">
      <c r="A13" s="25" t="s">
        <v>172</v>
      </c>
      <c r="B13" s="25"/>
      <c r="C13" s="25"/>
      <c r="D13" s="25"/>
      <c r="E13" s="25"/>
      <c r="F13" s="25"/>
      <c r="G13" s="25"/>
      <c r="H13" s="25"/>
      <c r="I13" s="25"/>
      <c r="J13" s="25"/>
      <c r="K13" s="25"/>
      <c r="L13" s="25"/>
      <c r="M13" s="25"/>
      <c r="N13" s="25"/>
      <c r="O13" s="25"/>
      <c r="P13" s="25"/>
      <c r="Q13" s="25"/>
      <c r="R13" s="25"/>
      <c r="S13" s="25"/>
      <c r="T13" s="25"/>
      <c r="U13" s="25"/>
      <c r="V13" s="25"/>
      <c r="W13" s="25"/>
      <c r="X13" s="25"/>
      <c r="Y13" s="25"/>
      <c r="Z13" s="25"/>
    </row>
    <row r="14" spans="1:26" ht="15.75" customHeight="1">
      <c r="A14" s="25" t="s">
        <v>174</v>
      </c>
      <c r="B14" s="25"/>
      <c r="C14" s="25"/>
      <c r="D14" s="25"/>
      <c r="E14" s="25"/>
      <c r="F14" s="25"/>
      <c r="G14" s="25"/>
      <c r="H14" s="25"/>
      <c r="I14" s="25"/>
      <c r="J14" s="25"/>
      <c r="K14" s="25"/>
      <c r="L14" s="25"/>
      <c r="M14" s="25"/>
      <c r="N14" s="25"/>
      <c r="O14" s="25"/>
      <c r="P14" s="25"/>
      <c r="Q14" s="25"/>
      <c r="R14" s="25"/>
      <c r="S14" s="25"/>
      <c r="T14" s="25"/>
      <c r="U14" s="25"/>
      <c r="V14" s="25"/>
      <c r="W14" s="25"/>
      <c r="X14" s="25"/>
      <c r="Y14" s="25"/>
      <c r="Z14" s="25"/>
    </row>
    <row r="15" spans="1:26" ht="15.75" customHeight="1">
      <c r="A15" s="25" t="s">
        <v>176</v>
      </c>
      <c r="B15" s="25"/>
      <c r="C15" s="25"/>
      <c r="D15" s="25"/>
      <c r="E15" s="25"/>
      <c r="F15" s="25"/>
      <c r="G15" s="25"/>
      <c r="H15" s="25"/>
      <c r="I15" s="25"/>
      <c r="J15" s="25"/>
      <c r="K15" s="25"/>
      <c r="L15" s="25"/>
      <c r="M15" s="25"/>
      <c r="N15" s="25"/>
      <c r="O15" s="25"/>
      <c r="P15" s="25"/>
      <c r="Q15" s="25"/>
      <c r="R15" s="25"/>
      <c r="S15" s="25"/>
      <c r="T15" s="25"/>
      <c r="U15" s="25"/>
      <c r="V15" s="25"/>
      <c r="W15" s="25"/>
      <c r="X15" s="25"/>
      <c r="Y15" s="25"/>
      <c r="Z15" s="25"/>
    </row>
    <row r="16" spans="1:26" ht="15.75" customHeight="1">
      <c r="A16" s="25" t="s">
        <v>178</v>
      </c>
      <c r="B16" s="25"/>
      <c r="C16" s="25"/>
      <c r="D16" s="25"/>
      <c r="E16" s="25"/>
      <c r="F16" s="25"/>
      <c r="G16" s="25"/>
      <c r="H16" s="25"/>
      <c r="I16" s="25"/>
      <c r="J16" s="25"/>
      <c r="K16" s="25"/>
      <c r="L16" s="25"/>
      <c r="M16" s="25"/>
      <c r="N16" s="25"/>
      <c r="O16" s="25"/>
      <c r="P16" s="25"/>
      <c r="Q16" s="25"/>
      <c r="R16" s="25"/>
      <c r="S16" s="25"/>
      <c r="T16" s="25"/>
      <c r="U16" s="25"/>
      <c r="V16" s="25"/>
      <c r="W16" s="25"/>
      <c r="X16" s="25"/>
      <c r="Y16" s="25"/>
      <c r="Z16" s="25"/>
    </row>
    <row r="17" spans="1:26" ht="15.75" customHeight="1">
      <c r="A17" s="25" t="s">
        <v>180</v>
      </c>
      <c r="B17" s="25"/>
      <c r="C17" s="25"/>
      <c r="D17" s="25"/>
      <c r="E17" s="25"/>
      <c r="F17" s="25"/>
      <c r="G17" s="25"/>
      <c r="H17" s="25"/>
      <c r="I17" s="25"/>
      <c r="J17" s="25"/>
      <c r="K17" s="25"/>
      <c r="L17" s="25"/>
      <c r="M17" s="25"/>
      <c r="N17" s="25"/>
      <c r="O17" s="25"/>
      <c r="P17" s="25"/>
      <c r="Q17" s="25"/>
      <c r="R17" s="25"/>
      <c r="S17" s="25"/>
      <c r="T17" s="25"/>
      <c r="U17" s="25"/>
      <c r="V17" s="25"/>
      <c r="W17" s="25"/>
      <c r="X17" s="25"/>
      <c r="Y17" s="25"/>
      <c r="Z17" s="25"/>
    </row>
    <row r="18" spans="1:26" ht="15.75" customHeight="1">
      <c r="A18" s="25" t="s">
        <v>182</v>
      </c>
      <c r="B18" s="25"/>
      <c r="C18" s="25"/>
      <c r="D18" s="25"/>
      <c r="E18" s="25"/>
      <c r="F18" s="25"/>
      <c r="G18" s="25"/>
      <c r="H18" s="25"/>
      <c r="I18" s="25"/>
      <c r="J18" s="25"/>
      <c r="K18" s="25"/>
      <c r="L18" s="25"/>
      <c r="M18" s="25"/>
      <c r="N18" s="25"/>
      <c r="O18" s="25"/>
      <c r="P18" s="25"/>
      <c r="Q18" s="25"/>
      <c r="R18" s="25"/>
      <c r="S18" s="25"/>
      <c r="T18" s="25"/>
      <c r="U18" s="25"/>
      <c r="V18" s="25"/>
      <c r="W18" s="25"/>
      <c r="X18" s="25"/>
      <c r="Y18" s="25"/>
      <c r="Z18" s="25"/>
    </row>
    <row r="19" spans="1:26" ht="15.75" customHeight="1">
      <c r="A19" s="25" t="s">
        <v>184</v>
      </c>
      <c r="B19" s="25"/>
      <c r="C19" s="25"/>
      <c r="D19" s="25"/>
      <c r="E19" s="25"/>
      <c r="F19" s="25"/>
      <c r="G19" s="25"/>
      <c r="H19" s="25"/>
      <c r="I19" s="25"/>
      <c r="J19" s="25"/>
      <c r="K19" s="25"/>
      <c r="L19" s="25"/>
      <c r="M19" s="25"/>
      <c r="N19" s="25"/>
      <c r="O19" s="25"/>
      <c r="P19" s="25"/>
      <c r="Q19" s="25"/>
      <c r="R19" s="25"/>
      <c r="S19" s="25"/>
      <c r="T19" s="25"/>
      <c r="U19" s="25"/>
      <c r="V19" s="25"/>
      <c r="W19" s="25"/>
      <c r="X19" s="25"/>
      <c r="Y19" s="25"/>
      <c r="Z19" s="25"/>
    </row>
    <row r="20" spans="1:26" ht="15.75" customHeight="1">
      <c r="A20" s="25" t="s">
        <v>186</v>
      </c>
      <c r="B20" s="25"/>
      <c r="C20" s="25"/>
      <c r="D20" s="25"/>
      <c r="E20" s="25"/>
      <c r="F20" s="25"/>
      <c r="G20" s="25"/>
      <c r="H20" s="25"/>
      <c r="I20" s="25"/>
      <c r="J20" s="25"/>
      <c r="K20" s="25"/>
      <c r="L20" s="25"/>
      <c r="M20" s="25"/>
      <c r="N20" s="25"/>
      <c r="O20" s="25"/>
      <c r="P20" s="25"/>
      <c r="Q20" s="25"/>
      <c r="R20" s="25"/>
      <c r="S20" s="25"/>
      <c r="T20" s="25"/>
      <c r="U20" s="25"/>
      <c r="V20" s="25"/>
      <c r="W20" s="25"/>
      <c r="X20" s="25"/>
      <c r="Y20" s="25"/>
      <c r="Z20" s="25"/>
    </row>
    <row r="21" spans="1:26" ht="15.75" customHeight="1">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6" ht="15.75" customHeight="1">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row>
    <row r="23" spans="1:26" ht="15.75" customHeight="1">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row>
    <row r="24" spans="1:26" ht="15.75" customHeight="1">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row>
    <row r="25" spans="1:26" ht="15.75" customHeight="1">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row>
    <row r="26" spans="1:26" ht="15.75" customHeight="1">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row>
    <row r="27" spans="1:26" ht="15.75" customHeight="1">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row>
    <row r="28" spans="1:26" ht="15.75" customHeight="1">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row>
    <row r="29" spans="1:26" ht="15.75" customHeight="1">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row>
    <row r="30" spans="1:26" ht="15.75" customHeight="1">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row>
    <row r="31" spans="1:26" ht="15.75"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row>
    <row r="32" spans="1:26" ht="15.75" customHeight="1">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row>
    <row r="33" spans="1:26" ht="15.7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row>
    <row r="34" spans="1:26" ht="15.75" customHeight="1">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row>
    <row r="35" spans="1:26" ht="15.75" customHeight="1">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row>
    <row r="36" spans="1:26" ht="15.75" customHeight="1">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row>
    <row r="37" spans="1:26" ht="15.75" customHeight="1">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row>
    <row r="38" spans="1:26" ht="15.75" customHeight="1">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row>
    <row r="39" spans="1:26" ht="12.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row>
    <row r="40" spans="1:26" ht="12.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row>
    <row r="41" spans="1:26" ht="12.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row>
    <row r="42" spans="1:26" ht="12.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row>
    <row r="43" spans="1:26" ht="12.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row>
    <row r="44" spans="1:26" ht="12.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row>
    <row r="45" spans="1:26" ht="12.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row>
    <row r="46" spans="1:26" ht="12.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row>
    <row r="47" spans="1:26" ht="12.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row>
    <row r="48" spans="1:26" ht="12.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row>
    <row r="49" spans="1:26" ht="12.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row>
    <row r="50" spans="1:26" ht="12.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row>
    <row r="51" spans="1:26" ht="12.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row>
    <row r="52" spans="1:26" ht="12.5">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row>
    <row r="53" spans="1:26" ht="12.5">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row>
    <row r="54" spans="1:26" ht="12.5">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row>
    <row r="55" spans="1:26" ht="12.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row>
    <row r="56" spans="1:26" ht="12.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row>
    <row r="57" spans="1:26" ht="12.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row>
    <row r="58" spans="1:26" ht="12.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row>
    <row r="59" spans="1:26" ht="12.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row>
    <row r="60" spans="1:26" ht="12.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row>
    <row r="61" spans="1:26" ht="12.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row>
    <row r="62" spans="1:26" ht="12.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row>
    <row r="63" spans="1:26" ht="12.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row>
    <row r="64" spans="1:26" ht="12.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row>
    <row r="65" spans="1:26" ht="12.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row>
    <row r="66" spans="1:26" ht="12.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row>
    <row r="67" spans="1:26" ht="12.5">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row>
    <row r="68" spans="1:26" ht="12.5">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row>
    <row r="69" spans="1:26" ht="12.5">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row>
    <row r="70" spans="1:26" ht="12.5">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row>
    <row r="71" spans="1:26" ht="12.5">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row>
    <row r="72" spans="1:26" ht="12.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row>
    <row r="73" spans="1:26" ht="12.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row>
    <row r="74" spans="1:26" ht="12.5">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row>
    <row r="75" spans="1:26" ht="12.5">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row>
    <row r="76" spans="1:26" ht="12.5">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row>
    <row r="77" spans="1:26" ht="12.5">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row>
    <row r="78" spans="1:26" ht="12.5">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row>
    <row r="79" spans="1:26" ht="12.5">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row>
    <row r="80" spans="1:26" ht="12.5">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row>
    <row r="81" spans="1:26" ht="12.5">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row>
    <row r="82" spans="1:26" ht="12.5">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row>
    <row r="83" spans="1:26" ht="12.5">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row>
    <row r="84" spans="1:26" ht="12.5">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row>
    <row r="85" spans="1:26" ht="12.5">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row>
    <row r="86" spans="1:26" ht="12.5">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row>
    <row r="87" spans="1:26" ht="12.5">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row>
    <row r="88" spans="1:26" ht="12.5">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row>
    <row r="89" spans="1:26" ht="12.5">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row>
    <row r="90" spans="1:26" ht="12.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row>
    <row r="91" spans="1:26" ht="12.5">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row>
    <row r="92" spans="1:26" ht="12.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row>
    <row r="93" spans="1:26" ht="12.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row>
    <row r="94" spans="1:26" ht="12.5">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row>
    <row r="95" spans="1:26" ht="12.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row>
    <row r="96" spans="1:26" ht="12.5">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row>
    <row r="97" spans="1:26" ht="12.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row>
    <row r="98" spans="1:26" ht="12.5">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row>
    <row r="99" spans="1:26" ht="12.5">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row>
    <row r="100" spans="1:26" ht="12.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row>
    <row r="101" spans="1:26" ht="12.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row>
    <row r="102" spans="1:26" ht="12.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row>
    <row r="103" spans="1:26" ht="12.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row>
    <row r="104" spans="1:26" ht="12.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spans="1:26" ht="12.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row>
    <row r="106" spans="1:26" ht="12.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row>
    <row r="107" spans="1:26" ht="12.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row>
    <row r="108" spans="1:26" ht="12.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row>
    <row r="109" spans="1:26" ht="12.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spans="1:26" ht="12.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spans="1:26" ht="12.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spans="1:26" ht="12.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spans="1:26" ht="12.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row>
    <row r="114" spans="1:26" ht="12.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row>
    <row r="115" spans="1:26" ht="12.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spans="1:26" ht="12.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row>
    <row r="117" spans="1:26" ht="12.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spans="1:26" ht="12.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row>
    <row r="119" spans="1:26" ht="12.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row>
    <row r="120" spans="1:26" ht="12.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row>
    <row r="121" spans="1:26" ht="12.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spans="1:26" ht="12.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row>
    <row r="123" spans="1:26" ht="12.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row>
    <row r="124" spans="1:26" ht="12.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row>
    <row r="125" spans="1:26" ht="12.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row>
    <row r="126" spans="1:26" ht="12.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row>
    <row r="127" spans="1:26" ht="12.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spans="1:26" ht="12.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spans="1:26" ht="12.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row>
    <row r="130" spans="1:26" ht="12.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row>
    <row r="131" spans="1:26" ht="12.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row>
    <row r="132" spans="1:26" ht="12.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row>
    <row r="133" spans="1:26" ht="12.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row>
    <row r="134" spans="1:26" ht="12.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row>
    <row r="135" spans="1:26" ht="12.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row>
    <row r="136" spans="1:26" ht="12.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row>
    <row r="137" spans="1:26" ht="12.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spans="1:26" ht="12.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row>
    <row r="139" spans="1:26" ht="12.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row>
    <row r="140" spans="1:26" ht="12.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row>
    <row r="141" spans="1:26" ht="12.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row>
    <row r="142" spans="1:26" ht="12.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row>
    <row r="143" spans="1:26" ht="12.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row>
    <row r="144" spans="1:26" ht="12.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row>
    <row r="145" spans="1:26" ht="12.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row>
    <row r="146" spans="1:26" ht="12.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row>
    <row r="147" spans="1:26" ht="12.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row>
    <row r="148" spans="1:26" ht="12.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row>
    <row r="149" spans="1:26" ht="12.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row>
    <row r="150" spans="1:26" ht="12.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row>
    <row r="151" spans="1:26" ht="12.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row>
    <row r="152" spans="1:26" ht="12.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row>
    <row r="153" spans="1:26" ht="12.5">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row>
    <row r="154" spans="1:26" ht="12.5">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row>
    <row r="155" spans="1:26" ht="12.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row>
    <row r="156" spans="1:26" ht="12.5">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row>
    <row r="157" spans="1:26" ht="12.5">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row>
    <row r="158" spans="1:26" ht="12.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row>
    <row r="159" spans="1:26" ht="12.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row>
    <row r="160" spans="1:26" ht="12.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row>
    <row r="161" spans="1:26" ht="12.5">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row>
    <row r="162" spans="1:26" ht="12.5">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row>
    <row r="163" spans="1:26" ht="12.5">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row>
    <row r="164" spans="1:26" ht="12.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row>
    <row r="165" spans="1:26" ht="12.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row>
    <row r="166" spans="1:26" ht="12.5">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row>
    <row r="167" spans="1:26" ht="12.5">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row>
    <row r="168" spans="1:26" ht="12.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row>
    <row r="169" spans="1:26" ht="12.5">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row>
    <row r="170" spans="1:26" ht="12.5">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row>
    <row r="171" spans="1:26" ht="12.5">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row>
    <row r="172" spans="1:26" ht="12.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row>
    <row r="173" spans="1:26" ht="12.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row>
    <row r="174" spans="1:26" ht="12.5">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row>
    <row r="175" spans="1:26" ht="12.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row>
    <row r="176" spans="1:26" ht="12.5">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row>
    <row r="177" spans="1:26" ht="12.5">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row>
    <row r="178" spans="1:26" ht="12.5">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row>
    <row r="179" spans="1:26" ht="12.5">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row>
    <row r="180" spans="1:26" ht="12.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row>
    <row r="181" spans="1:26" ht="12.5">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row>
    <row r="182" spans="1:26" ht="12.5">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row>
    <row r="183" spans="1:26" ht="12.5">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row>
    <row r="184" spans="1:26" ht="12.5">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row>
    <row r="185" spans="1:26" ht="12.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row>
    <row r="186" spans="1:26" ht="12.5">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row>
    <row r="187" spans="1:26" ht="12.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row>
    <row r="188" spans="1:26" ht="12.5">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row>
    <row r="189" spans="1:26" ht="12.5">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row>
    <row r="190" spans="1:26" ht="12.5">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row>
    <row r="191" spans="1:26" ht="12.5">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row>
    <row r="192" spans="1:26" ht="12.5">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row>
    <row r="193" spans="1:26" ht="12.5">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row>
    <row r="194" spans="1:26" ht="12.5">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row>
    <row r="195" spans="1:26" ht="12.5">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row>
    <row r="196" spans="1:26" ht="12.5">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row>
    <row r="197" spans="1:26" ht="12.5">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row>
    <row r="198" spans="1:26" ht="12.5">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row>
    <row r="199" spans="1:26" ht="12.5">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row>
    <row r="200" spans="1:26" ht="12.5">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row>
    <row r="201" spans="1:26" ht="12.5">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row>
    <row r="202" spans="1:26" ht="12.5">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row>
    <row r="203" spans="1:26" ht="12.5">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row>
    <row r="204" spans="1:26" ht="12.5">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row>
    <row r="205" spans="1:26" ht="12.5">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row>
    <row r="206" spans="1:26" ht="12.5">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row>
    <row r="207" spans="1:26" ht="12.5">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row>
    <row r="208" spans="1:26" ht="12.5">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row>
    <row r="209" spans="1:26" ht="12.5">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row>
    <row r="210" spans="1:26" ht="12.5">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row>
    <row r="211" spans="1:26" ht="12.5">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row>
    <row r="212" spans="1:26" ht="12.5">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row>
    <row r="213" spans="1:26" ht="12.5">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row>
    <row r="214" spans="1:26" ht="12.5">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row>
    <row r="215" spans="1:26" ht="12.5">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row>
    <row r="216" spans="1:26" ht="12.5">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row>
    <row r="217" spans="1:26" ht="12.5">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row>
    <row r="218" spans="1:26" ht="12.5">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row>
    <row r="219" spans="1:26" ht="12.5">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row>
    <row r="220" spans="1:26" ht="12.5">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row>
    <row r="221" spans="1:26" ht="12.5">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row>
    <row r="222" spans="1:26" ht="12.5">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row>
    <row r="223" spans="1:26" ht="12.5">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row>
    <row r="224" spans="1:26" ht="12.5">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row>
    <row r="225" spans="1:26" ht="12.5">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row>
    <row r="226" spans="1:26" ht="12.5">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row>
    <row r="227" spans="1:26" ht="12.5">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row>
    <row r="228" spans="1:26" ht="12.5">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row>
    <row r="229" spans="1:26" ht="12.5">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row>
    <row r="230" spans="1:26" ht="12.5">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row>
    <row r="231" spans="1:26" ht="12.5">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row>
    <row r="232" spans="1:26" ht="12.5">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row>
    <row r="233" spans="1:26" ht="12.5">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row>
    <row r="234" spans="1:26" ht="12.5">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row>
    <row r="235" spans="1:26" ht="12.5">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row>
    <row r="236" spans="1:26" ht="12.5">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row>
    <row r="237" spans="1:26" ht="12.5">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row>
    <row r="238" spans="1:26" ht="12.5">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row>
    <row r="239" spans="1:26" ht="12.5">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row>
    <row r="240" spans="1:26" ht="12.5">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row>
    <row r="241" spans="1:26" ht="12.5">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row>
    <row r="242" spans="1:26" ht="12.5">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row>
    <row r="243" spans="1:26" ht="12.5">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row>
    <row r="244" spans="1:26" ht="12.5">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row>
    <row r="245" spans="1:26" ht="12.5">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row>
    <row r="246" spans="1:26" ht="12.5">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row>
    <row r="247" spans="1:26" ht="12.5">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row>
    <row r="248" spans="1:26" ht="12.5">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row>
    <row r="249" spans="1:26" ht="12.5">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row>
    <row r="250" spans="1:26" ht="12.5">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row>
    <row r="251" spans="1:26" ht="12.5">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row>
    <row r="252" spans="1:26" ht="12.5">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row>
    <row r="253" spans="1:26" ht="12.5">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row>
    <row r="254" spans="1:26" ht="12.5">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row>
    <row r="255" spans="1:26" ht="12.5">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row>
    <row r="256" spans="1:26" ht="12.5">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row>
    <row r="257" spans="1:26" ht="12.5">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row>
    <row r="258" spans="1:26" ht="12.5">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row>
    <row r="259" spans="1:26" ht="12.5">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row>
    <row r="260" spans="1:26" ht="12.5">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row>
    <row r="261" spans="1:26" ht="12.5">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row>
    <row r="262" spans="1:26" ht="12.5">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row>
    <row r="263" spans="1:26" ht="12.5">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row>
    <row r="264" spans="1:26" ht="12.5">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row>
    <row r="265" spans="1:26" ht="12.5">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row>
    <row r="266" spans="1:26" ht="12.5">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row>
    <row r="267" spans="1:26" ht="12.5">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row>
    <row r="268" spans="1:26" ht="12.5">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row>
    <row r="269" spans="1:26" ht="12.5">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row>
    <row r="270" spans="1:26" ht="12.5">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row>
    <row r="271" spans="1:26" ht="12.5">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row>
    <row r="272" spans="1:26" ht="12.5">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row>
    <row r="273" spans="1:26" ht="12.5">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row>
    <row r="274" spans="1:26" ht="12.5">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row>
    <row r="275" spans="1:26" ht="12.5">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row>
    <row r="276" spans="1:26" ht="12.5">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row>
    <row r="277" spans="1:26" ht="12.5">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row>
    <row r="278" spans="1:26" ht="12.5">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row>
    <row r="279" spans="1:26" ht="12.5">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row>
    <row r="280" spans="1:26" ht="12.5">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row>
    <row r="281" spans="1:26" ht="12.5">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row>
    <row r="282" spans="1:26" ht="12.5">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row>
    <row r="283" spans="1:26" ht="12.5">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row>
    <row r="284" spans="1:26" ht="12.5">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row>
    <row r="285" spans="1:26" ht="12.5">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row>
    <row r="286" spans="1:26" ht="12.5">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row>
    <row r="287" spans="1:26" ht="12.5">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row>
    <row r="288" spans="1:26" ht="12.5">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row>
    <row r="289" spans="1:26" ht="12.5">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row>
    <row r="290" spans="1:26" ht="12.5">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row>
    <row r="291" spans="1:26" ht="12.5">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row>
    <row r="292" spans="1:26" ht="12.5">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row>
    <row r="293" spans="1:26" ht="12.5">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row>
    <row r="294" spans="1:26" ht="12.5">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row>
    <row r="295" spans="1:26" ht="12.5">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row>
    <row r="296" spans="1:26" ht="12.5">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row>
    <row r="297" spans="1:26" ht="12.5">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row>
    <row r="298" spans="1:26" ht="12.5">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row>
    <row r="299" spans="1:26" ht="12.5">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row>
    <row r="300" spans="1:26" ht="12.5">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row>
    <row r="301" spans="1:26" ht="12.5">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row>
    <row r="302" spans="1:26" ht="12.5">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row>
    <row r="303" spans="1:26" ht="12.5">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row>
    <row r="304" spans="1:26" ht="12.5">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row>
    <row r="305" spans="1:26" ht="12.5">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row>
    <row r="306" spans="1:26" ht="12.5">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row>
    <row r="307" spans="1:26" ht="12.5">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row>
    <row r="308" spans="1:26" ht="12.5">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row>
    <row r="309" spans="1:26" ht="12.5">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row>
    <row r="310" spans="1:26" ht="12.5">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row>
    <row r="311" spans="1:26" ht="12.5">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row>
    <row r="312" spans="1:26" ht="12.5">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row>
    <row r="313" spans="1:26" ht="12.5">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row>
    <row r="314" spans="1:26" ht="12.5">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row>
    <row r="315" spans="1:26" ht="12.5">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row>
    <row r="316" spans="1:26" ht="12.5">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row>
    <row r="317" spans="1:26" ht="12.5">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row>
    <row r="318" spans="1:26" ht="12.5">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row>
    <row r="319" spans="1:26" ht="12.5">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row>
    <row r="320" spans="1:26" ht="12.5">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row>
    <row r="321" spans="1:26" ht="12.5">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row>
    <row r="322" spans="1:26" ht="12.5">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row>
    <row r="323" spans="1:26" ht="12.5">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row>
    <row r="324" spans="1:26" ht="12.5">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row>
    <row r="325" spans="1:26" ht="12.5">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row>
    <row r="326" spans="1:26" ht="12.5">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row>
    <row r="327" spans="1:26" ht="12.5">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row>
    <row r="328" spans="1:26" ht="12.5">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row>
    <row r="329" spans="1:26" ht="12.5">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row>
    <row r="330" spans="1:26" ht="12.5">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row>
    <row r="331" spans="1:26" ht="12.5">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row>
    <row r="332" spans="1:26" ht="12.5">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row>
    <row r="333" spans="1:26" ht="12.5">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row>
    <row r="334" spans="1:26" ht="12.5">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row>
    <row r="335" spans="1:26" ht="12.5">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row>
    <row r="336" spans="1:26" ht="12.5">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row>
    <row r="337" spans="1:26" ht="12.5">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row>
    <row r="338" spans="1:26" ht="12.5">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row>
    <row r="339" spans="1:26" ht="12.5">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row>
    <row r="340" spans="1:26" ht="12.5">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row>
    <row r="341" spans="1:26" ht="12.5">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row>
    <row r="342" spans="1:26" ht="12.5">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row>
    <row r="343" spans="1:26" ht="12.5">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row>
    <row r="344" spans="1:26" ht="12.5">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row>
    <row r="345" spans="1:26" ht="12.5">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row>
    <row r="346" spans="1:26" ht="12.5">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row>
    <row r="347" spans="1:26" ht="12.5">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row>
    <row r="348" spans="1:26" ht="12.5">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row>
    <row r="349" spans="1:26" ht="12.5">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row>
    <row r="350" spans="1:26" ht="12.5">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row>
    <row r="351" spans="1:26" ht="12.5">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row>
    <row r="352" spans="1:26" ht="12.5">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row>
    <row r="353" spans="1:26" ht="12.5">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row>
    <row r="354" spans="1:26" ht="12.5">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row>
    <row r="355" spans="1:26" ht="12.5">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row>
    <row r="356" spans="1:26" ht="12.5">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row>
    <row r="357" spans="1:26" ht="12.5">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row>
    <row r="358" spans="1:26" ht="12.5">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row>
    <row r="359" spans="1:26" ht="12.5">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row>
    <row r="360" spans="1:26" ht="12.5">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row>
    <row r="361" spans="1:26" ht="12.5">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row>
    <row r="362" spans="1:26" ht="12.5">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row>
    <row r="363" spans="1:26" ht="12.5">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row>
    <row r="364" spans="1:26" ht="12.5">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row>
    <row r="365" spans="1:26" ht="12.5">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row>
    <row r="366" spans="1:26" ht="12.5">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row>
    <row r="367" spans="1:26" ht="12.5">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row>
    <row r="368" spans="1:26" ht="12.5">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row>
    <row r="369" spans="1:26" ht="12.5">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row>
    <row r="370" spans="1:26" ht="12.5">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row>
    <row r="371" spans="1:26" ht="12.5">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row>
    <row r="372" spans="1:26" ht="12.5">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row>
    <row r="373" spans="1:26" ht="12.5">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row>
    <row r="374" spans="1:26" ht="12.5">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row>
    <row r="375" spans="1:26" ht="12.5">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row>
    <row r="376" spans="1:26" ht="12.5">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row>
    <row r="377" spans="1:26" ht="12.5">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row>
    <row r="378" spans="1:26" ht="12.5">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row>
    <row r="379" spans="1:26" ht="12.5">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row>
    <row r="380" spans="1:26" ht="12.5">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row>
    <row r="381" spans="1:26" ht="12.5">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row>
    <row r="382" spans="1:26" ht="12.5">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row>
    <row r="383" spans="1:26" ht="12.5">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row>
    <row r="384" spans="1:26" ht="12.5">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row>
    <row r="385" spans="1:26" ht="12.5">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row>
    <row r="386" spans="1:26" ht="12.5">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row>
    <row r="387" spans="1:26" ht="12.5">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row>
    <row r="388" spans="1:26" ht="12.5">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row>
    <row r="389" spans="1:26" ht="12.5">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row>
    <row r="390" spans="1:26" ht="12.5">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row>
    <row r="391" spans="1:26" ht="12.5">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row>
    <row r="392" spans="1:26" ht="12.5">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row>
    <row r="393" spans="1:26" ht="12.5">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row>
    <row r="394" spans="1:26" ht="12.5">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row>
    <row r="395" spans="1:26" ht="12.5">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row>
    <row r="396" spans="1:26" ht="12.5">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row>
    <row r="397" spans="1:26" ht="12.5">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row>
    <row r="398" spans="1:26" ht="12.5">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row>
    <row r="399" spans="1:26" ht="12.5">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row>
    <row r="400" spans="1:26" ht="12.5">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row>
    <row r="401" spans="1:26" ht="12.5">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row>
    <row r="402" spans="1:26" ht="12.5">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row>
    <row r="403" spans="1:26" ht="12.5">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row>
    <row r="404" spans="1:26" ht="12.5">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row>
    <row r="405" spans="1:26" ht="12.5">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row>
    <row r="406" spans="1:26" ht="12.5">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row>
    <row r="407" spans="1:26" ht="12.5">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row>
    <row r="408" spans="1:26" ht="12.5">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row>
    <row r="409" spans="1:26" ht="12.5">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row>
    <row r="410" spans="1:26" ht="12.5">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row>
    <row r="411" spans="1:26" ht="12.5">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row>
    <row r="412" spans="1:26" ht="12.5">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row>
    <row r="413" spans="1:26" ht="12.5">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row>
    <row r="414" spans="1:26" ht="12.5">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row>
    <row r="415" spans="1:26" ht="12.5">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row>
    <row r="416" spans="1:26" ht="12.5">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row>
    <row r="417" spans="1:26" ht="12.5">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row>
    <row r="418" spans="1:26" ht="12.5">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row>
    <row r="419" spans="1:26" ht="12.5">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row>
    <row r="420" spans="1:26" ht="12.5">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row>
    <row r="421" spans="1:26" ht="12.5">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row>
    <row r="422" spans="1:26" ht="12.5">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row>
    <row r="423" spans="1:26" ht="12.5">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row>
    <row r="424" spans="1:26" ht="12.5">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row>
    <row r="425" spans="1:26" ht="12.5">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row>
    <row r="426" spans="1:26" ht="12.5">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row>
    <row r="427" spans="1:26" ht="12.5">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row>
    <row r="428" spans="1:26" ht="12.5">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row>
    <row r="429" spans="1:26" ht="12.5">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row>
    <row r="430" spans="1:26" ht="12.5">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row>
    <row r="431" spans="1:26" ht="12.5">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row>
    <row r="432" spans="1:26" ht="12.5">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row>
    <row r="433" spans="1:26" ht="12.5">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row>
    <row r="434" spans="1:26" ht="12.5">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row>
    <row r="435" spans="1:26" ht="12.5">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row>
    <row r="436" spans="1:26" ht="12.5">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row>
    <row r="437" spans="1:26" ht="12.5">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row>
    <row r="438" spans="1:26" ht="12.5">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row>
    <row r="439" spans="1:26" ht="12.5">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row>
    <row r="440" spans="1:26" ht="12.5">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row>
    <row r="441" spans="1:26" ht="12.5">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row>
    <row r="442" spans="1:26" ht="12.5">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row>
    <row r="443" spans="1:26" ht="12.5">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row>
    <row r="444" spans="1:26" ht="12.5">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row>
    <row r="445" spans="1:26" ht="12.5">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row>
    <row r="446" spans="1:26" ht="12.5">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row>
    <row r="447" spans="1:26" ht="12.5">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row>
    <row r="448" spans="1:26" ht="12.5">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row>
    <row r="449" spans="1:26" ht="12.5">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row>
    <row r="450" spans="1:26" ht="12.5">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row>
    <row r="451" spans="1:26" ht="12.5">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row>
    <row r="452" spans="1:26" ht="12.5">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row>
    <row r="453" spans="1:26" ht="12.5">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row>
    <row r="454" spans="1:26" ht="12.5">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row>
    <row r="455" spans="1:26" ht="12.5">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row>
    <row r="456" spans="1:26" ht="12.5">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row>
    <row r="457" spans="1:26" ht="12.5">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row>
    <row r="458" spans="1:26" ht="12.5">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row>
    <row r="459" spans="1:26" ht="12.5">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row>
    <row r="460" spans="1:26" ht="12.5">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row>
    <row r="461" spans="1:26" ht="12.5">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row>
    <row r="462" spans="1:26" ht="12.5">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row>
    <row r="463" spans="1:26" ht="12.5">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row>
    <row r="464" spans="1:26" ht="12.5">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row>
    <row r="465" spans="1:26" ht="12.5">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row>
    <row r="466" spans="1:26" ht="12.5">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row>
    <row r="467" spans="1:26" ht="12.5">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row>
    <row r="468" spans="1:26" ht="12.5">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row>
    <row r="469" spans="1:26" ht="12.5">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row>
    <row r="470" spans="1:26" ht="12.5">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row>
    <row r="471" spans="1:26" ht="12.5">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row>
    <row r="472" spans="1:26" ht="12.5">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row>
    <row r="473" spans="1:26" ht="12.5">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row>
    <row r="474" spans="1:26" ht="12.5">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row>
    <row r="475" spans="1:26" ht="12.5">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row>
    <row r="476" spans="1:26" ht="12.5">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row>
    <row r="477" spans="1:26" ht="12.5">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row>
    <row r="478" spans="1:26" ht="12.5">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row>
    <row r="479" spans="1:26" ht="12.5">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row>
    <row r="480" spans="1:26" ht="12.5">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row>
    <row r="481" spans="1:26" ht="12.5">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row>
    <row r="482" spans="1:26" ht="12.5">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row>
    <row r="483" spans="1:26" ht="12.5">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row>
    <row r="484" spans="1:26" ht="12.5">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row>
    <row r="485" spans="1:26" ht="12.5">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row>
    <row r="486" spans="1:26" ht="12.5">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row>
    <row r="487" spans="1:26" ht="12.5">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row>
    <row r="488" spans="1:26" ht="12.5">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row>
    <row r="489" spans="1:26" ht="12.5">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row>
    <row r="490" spans="1:26" ht="12.5">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row>
    <row r="491" spans="1:26" ht="12.5">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row>
    <row r="492" spans="1:26" ht="12.5">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row>
    <row r="493" spans="1:26" ht="12.5">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row>
    <row r="494" spans="1:26" ht="12.5">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row>
    <row r="495" spans="1:26" ht="12.5">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row>
    <row r="496" spans="1:26" ht="12.5">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row>
    <row r="497" spans="1:26" ht="12.5">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row>
    <row r="498" spans="1:26" ht="12.5">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row>
    <row r="499" spans="1:26" ht="12.5">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row>
    <row r="500" spans="1:26" ht="12.5">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row>
    <row r="501" spans="1:26" ht="12.5">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row>
    <row r="502" spans="1:26" ht="12.5">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row>
    <row r="503" spans="1:26" ht="12.5">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row>
    <row r="504" spans="1:26" ht="12.5">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row>
    <row r="505" spans="1:26" ht="12.5">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row>
    <row r="506" spans="1:26" ht="12.5">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row>
    <row r="507" spans="1:26" ht="12.5">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row>
    <row r="508" spans="1:26" ht="12.5">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row>
    <row r="509" spans="1:26" ht="12.5">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row>
    <row r="510" spans="1:26" ht="12.5">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row>
    <row r="511" spans="1:26" ht="12.5">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row>
    <row r="512" spans="1:26" ht="12.5">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row>
    <row r="513" spans="1:26" ht="12.5">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row>
    <row r="514" spans="1:26" ht="12.5">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row>
    <row r="515" spans="1:26" ht="12.5">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row>
    <row r="516" spans="1:26" ht="12.5">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row>
    <row r="517" spans="1:26" ht="12.5">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row>
    <row r="518" spans="1:26" ht="12.5">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row>
    <row r="519" spans="1:26" ht="12.5">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row>
    <row r="520" spans="1:26" ht="12.5">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row>
    <row r="521" spans="1:26" ht="12.5">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row>
    <row r="522" spans="1:26" ht="12.5">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row>
    <row r="523" spans="1:26" ht="12.5">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row>
    <row r="524" spans="1:26" ht="12.5">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row>
    <row r="525" spans="1:26" ht="12.5">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row>
    <row r="526" spans="1:26" ht="12.5">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row>
    <row r="527" spans="1:26" ht="12.5">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row>
    <row r="528" spans="1:26" ht="12.5">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row>
    <row r="529" spans="1:26" ht="12.5">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row>
    <row r="530" spans="1:26" ht="12.5">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row>
    <row r="531" spans="1:26" ht="12.5">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row>
    <row r="532" spans="1:26" ht="12.5">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row>
    <row r="533" spans="1:26" ht="12.5">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row>
    <row r="534" spans="1:26" ht="12.5">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row>
    <row r="535" spans="1:26" ht="12.5">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row>
    <row r="536" spans="1:26" ht="12.5">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row>
    <row r="537" spans="1:26" ht="12.5">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row>
    <row r="538" spans="1:26" ht="12.5">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row>
    <row r="539" spans="1:26" ht="12.5">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row>
    <row r="540" spans="1:26" ht="12.5">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row>
    <row r="541" spans="1:26" ht="12.5">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row>
    <row r="542" spans="1:26" ht="12.5">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row>
    <row r="543" spans="1:26" ht="12.5">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row>
    <row r="544" spans="1:26" ht="12.5">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row>
    <row r="545" spans="1:26" ht="12.5">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row>
    <row r="546" spans="1:26" ht="12.5">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row>
    <row r="547" spans="1:26" ht="12.5">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row>
    <row r="548" spans="1:26" ht="12.5">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row>
    <row r="549" spans="1:26" ht="12.5">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row>
    <row r="550" spans="1:26" ht="12.5">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row>
    <row r="551" spans="1:26" ht="12.5">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row>
    <row r="552" spans="1:26" ht="12.5">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row>
    <row r="553" spans="1:26" ht="12.5">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row>
    <row r="554" spans="1:26" ht="12.5">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row>
    <row r="555" spans="1:26" ht="12.5">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row>
    <row r="556" spans="1:26" ht="12.5">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row>
    <row r="557" spans="1:26" ht="12.5">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row>
    <row r="558" spans="1:26" ht="12.5">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row>
    <row r="559" spans="1:26" ht="12.5">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row>
    <row r="560" spans="1:26" ht="12.5">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row>
    <row r="561" spans="1:26" ht="12.5">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row>
    <row r="562" spans="1:26" ht="12.5">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row>
    <row r="563" spans="1:26" ht="12.5">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row>
    <row r="564" spans="1:26" ht="12.5">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row>
    <row r="565" spans="1:26" ht="12.5">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row>
    <row r="566" spans="1:26" ht="12.5">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row>
    <row r="567" spans="1:26" ht="12.5">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row>
    <row r="568" spans="1:26" ht="12.5">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row>
    <row r="569" spans="1:26" ht="12.5">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row>
    <row r="570" spans="1:26" ht="12.5">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row>
    <row r="571" spans="1:26" ht="12.5">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row>
    <row r="572" spans="1:26" ht="12.5">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row>
    <row r="573" spans="1:26" ht="12.5">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row>
    <row r="574" spans="1:26" ht="12.5">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row>
    <row r="575" spans="1:26" ht="12.5">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row>
    <row r="576" spans="1:26" ht="12.5">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row>
    <row r="577" spans="1:26" ht="12.5">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row>
    <row r="578" spans="1:26" ht="12.5">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row>
    <row r="579" spans="1:26" ht="12.5">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row>
    <row r="580" spans="1:26" ht="12.5">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row>
    <row r="581" spans="1:26" ht="12.5">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row>
    <row r="582" spans="1:26" ht="12.5">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row>
    <row r="583" spans="1:26" ht="12.5">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row>
    <row r="584" spans="1:26" ht="12.5">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row>
    <row r="585" spans="1:26" ht="12.5">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row>
    <row r="586" spans="1:26" ht="12.5">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row>
    <row r="587" spans="1:26" ht="12.5">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row>
    <row r="588" spans="1:26" ht="12.5">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row>
    <row r="589" spans="1:26" ht="12.5">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row>
    <row r="590" spans="1:26" ht="12.5">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row>
    <row r="591" spans="1:26" ht="12.5">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row>
    <row r="592" spans="1:26" ht="12.5">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row>
    <row r="593" spans="1:26" ht="12.5">
      <c r="A593" s="25"/>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row>
    <row r="594" spans="1:26" ht="12.5">
      <c r="A594" s="25"/>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row>
    <row r="595" spans="1:26" ht="12.5">
      <c r="A595" s="25"/>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row>
    <row r="596" spans="1:26" ht="12.5">
      <c r="A596" s="25"/>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row>
    <row r="597" spans="1:26" ht="12.5">
      <c r="A597" s="25"/>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row>
    <row r="598" spans="1:26" ht="12.5">
      <c r="A598" s="25"/>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row>
    <row r="599" spans="1:26" ht="12.5">
      <c r="A599" s="25"/>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row>
    <row r="600" spans="1:26" ht="12.5">
      <c r="A600" s="25"/>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row>
    <row r="601" spans="1:26" ht="12.5">
      <c r="A601" s="25"/>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row>
    <row r="602" spans="1:26" ht="12.5">
      <c r="A602" s="25"/>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row>
    <row r="603" spans="1:26" ht="12.5">
      <c r="A603" s="25"/>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row>
    <row r="604" spans="1:26" ht="12.5">
      <c r="A604" s="25"/>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row>
    <row r="605" spans="1:26" ht="12.5">
      <c r="A605" s="25"/>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row>
    <row r="606" spans="1:26" ht="12.5">
      <c r="A606" s="25"/>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row>
    <row r="607" spans="1:26" ht="12.5">
      <c r="A607" s="25"/>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row>
    <row r="608" spans="1:26" ht="12.5">
      <c r="A608" s="25"/>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row>
    <row r="609" spans="1:26" ht="12.5">
      <c r="A609" s="25"/>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row>
    <row r="610" spans="1:26" ht="12.5">
      <c r="A610" s="25"/>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row>
    <row r="611" spans="1:26" ht="12.5">
      <c r="A611" s="25"/>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row>
    <row r="612" spans="1:26" ht="12.5">
      <c r="A612" s="25"/>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row>
    <row r="613" spans="1:26" ht="12.5">
      <c r="A613" s="25"/>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row>
    <row r="614" spans="1:26" ht="12.5">
      <c r="A614" s="25"/>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row>
    <row r="615" spans="1:26" ht="12.5">
      <c r="A615" s="25"/>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row>
    <row r="616" spans="1:26" ht="12.5">
      <c r="A616" s="25"/>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row>
    <row r="617" spans="1:26" ht="12.5">
      <c r="A617" s="25"/>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row>
    <row r="618" spans="1:26" ht="12.5">
      <c r="A618" s="25"/>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row>
    <row r="619" spans="1:26" ht="12.5">
      <c r="A619" s="25"/>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row>
    <row r="620" spans="1:26" ht="12.5">
      <c r="A620" s="25"/>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row>
    <row r="621" spans="1:26" ht="12.5">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row>
    <row r="622" spans="1:26" ht="12.5">
      <c r="A622" s="25"/>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row>
    <row r="623" spans="1:26" ht="12.5">
      <c r="A623" s="25"/>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row>
    <row r="624" spans="1:26" ht="12.5">
      <c r="A624" s="25"/>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row>
    <row r="625" spans="1:26" ht="12.5">
      <c r="A625" s="25"/>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row>
    <row r="626" spans="1:26" ht="12.5">
      <c r="A626" s="25"/>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row>
    <row r="627" spans="1:26" ht="12.5">
      <c r="A627" s="25"/>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row>
    <row r="628" spans="1:26" ht="12.5">
      <c r="A628" s="25"/>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row>
    <row r="629" spans="1:26" ht="12.5">
      <c r="A629" s="25"/>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row>
    <row r="630" spans="1:26" ht="12.5">
      <c r="A630" s="25"/>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row>
    <row r="631" spans="1:26" ht="12.5">
      <c r="A631" s="25"/>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row>
    <row r="632" spans="1:26" ht="12.5">
      <c r="A632" s="25"/>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row>
    <row r="633" spans="1:26" ht="12.5">
      <c r="A633" s="25"/>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row>
    <row r="634" spans="1:26" ht="12.5">
      <c r="A634" s="25"/>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row>
    <row r="635" spans="1:26" ht="12.5">
      <c r="A635" s="25"/>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row>
    <row r="636" spans="1:26" ht="12.5">
      <c r="A636" s="25"/>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row>
    <row r="637" spans="1:26" ht="12.5">
      <c r="A637" s="25"/>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row>
    <row r="638" spans="1:26" ht="12.5">
      <c r="A638" s="25"/>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row>
    <row r="639" spans="1:26" ht="12.5">
      <c r="A639" s="25"/>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row>
    <row r="640" spans="1:26" ht="12.5">
      <c r="A640" s="25"/>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row>
    <row r="641" spans="1:26" ht="12.5">
      <c r="A641" s="25"/>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row>
    <row r="642" spans="1:26" ht="12.5">
      <c r="A642" s="25"/>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row>
    <row r="643" spans="1:26" ht="12.5">
      <c r="A643" s="25"/>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row>
    <row r="644" spans="1:26" ht="12.5">
      <c r="A644" s="25"/>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row>
    <row r="645" spans="1:26" ht="12.5">
      <c r="A645" s="25"/>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row>
    <row r="646" spans="1:26" ht="12.5">
      <c r="A646" s="25"/>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row>
    <row r="647" spans="1:26" ht="12.5">
      <c r="A647" s="25"/>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row>
    <row r="648" spans="1:26" ht="12.5">
      <c r="A648" s="25"/>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row>
    <row r="649" spans="1:26" ht="12.5">
      <c r="A649" s="25"/>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row>
    <row r="650" spans="1:26" ht="12.5">
      <c r="A650" s="25"/>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row>
    <row r="651" spans="1:26" ht="12.5">
      <c r="A651" s="25"/>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row>
    <row r="652" spans="1:26" ht="12.5">
      <c r="A652" s="25"/>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row>
    <row r="653" spans="1:26" ht="12.5">
      <c r="A653" s="25"/>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row>
    <row r="654" spans="1:26" ht="12.5">
      <c r="A654" s="25"/>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row>
    <row r="655" spans="1:26" ht="12.5">
      <c r="A655" s="25"/>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row>
    <row r="656" spans="1:26" ht="12.5">
      <c r="A656" s="25"/>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row>
    <row r="657" spans="1:26" ht="12.5">
      <c r="A657" s="25"/>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row>
    <row r="658" spans="1:26" ht="12.5">
      <c r="A658" s="25"/>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row>
    <row r="659" spans="1:26" ht="12.5">
      <c r="A659" s="25"/>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row>
    <row r="660" spans="1:26" ht="12.5">
      <c r="A660" s="25"/>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row>
    <row r="661" spans="1:26" ht="12.5">
      <c r="A661" s="25"/>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row>
    <row r="662" spans="1:26" ht="12.5">
      <c r="A662" s="25"/>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row>
    <row r="663" spans="1:26" ht="12.5">
      <c r="A663" s="25"/>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row>
    <row r="664" spans="1:26" ht="12.5">
      <c r="A664" s="25"/>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row>
    <row r="665" spans="1:26" ht="12.5">
      <c r="A665" s="25"/>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row>
    <row r="666" spans="1:26" ht="12.5">
      <c r="A666" s="25"/>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row>
    <row r="667" spans="1:26" ht="12.5">
      <c r="A667" s="25"/>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row>
    <row r="668" spans="1:26" ht="12.5">
      <c r="A668" s="25"/>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row>
    <row r="669" spans="1:26" ht="12.5">
      <c r="A669" s="25"/>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row>
    <row r="670" spans="1:26" ht="12.5">
      <c r="A670" s="25"/>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row>
    <row r="671" spans="1:26" ht="12.5">
      <c r="A671" s="25"/>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row>
    <row r="672" spans="1:26" ht="12.5">
      <c r="A672" s="25"/>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row>
    <row r="673" spans="1:26" ht="12.5">
      <c r="A673" s="25"/>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row>
    <row r="674" spans="1:26" ht="12.5">
      <c r="A674" s="25"/>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row>
    <row r="675" spans="1:26" ht="12.5">
      <c r="A675" s="25"/>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row>
    <row r="676" spans="1:26" ht="12.5">
      <c r="A676" s="25"/>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row>
    <row r="677" spans="1:26" ht="12.5">
      <c r="A677" s="25"/>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row>
    <row r="678" spans="1:26" ht="12.5">
      <c r="A678" s="25"/>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row>
    <row r="679" spans="1:26" ht="12.5">
      <c r="A679" s="25"/>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row>
    <row r="680" spans="1:26" ht="12.5">
      <c r="A680" s="25"/>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row>
    <row r="681" spans="1:26" ht="12.5">
      <c r="A681" s="25"/>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row>
    <row r="682" spans="1:26" ht="12.5">
      <c r="A682" s="25"/>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row>
    <row r="683" spans="1:26" ht="12.5">
      <c r="A683" s="25"/>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row>
    <row r="684" spans="1:26" ht="12.5">
      <c r="A684" s="25"/>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row>
    <row r="685" spans="1:26" ht="12.5">
      <c r="A685" s="25"/>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row>
    <row r="686" spans="1:26" ht="12.5">
      <c r="A686" s="25"/>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row>
    <row r="687" spans="1:26" ht="12.5">
      <c r="A687" s="25"/>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row>
    <row r="688" spans="1:26" ht="12.5">
      <c r="A688" s="25"/>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row>
    <row r="689" spans="1:26" ht="12.5">
      <c r="A689" s="25"/>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row>
    <row r="690" spans="1:26" ht="12.5">
      <c r="A690" s="25"/>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row>
    <row r="691" spans="1:26" ht="12.5">
      <c r="A691" s="25"/>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row>
    <row r="692" spans="1:26" ht="12.5">
      <c r="A692" s="25"/>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row>
    <row r="693" spans="1:26" ht="12.5">
      <c r="A693" s="25"/>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row>
    <row r="694" spans="1:26" ht="12.5">
      <c r="A694" s="25"/>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row>
    <row r="695" spans="1:26" ht="12.5">
      <c r="A695" s="25"/>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row>
    <row r="696" spans="1:26" ht="12.5">
      <c r="A696" s="25"/>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row>
    <row r="697" spans="1:26" ht="12.5">
      <c r="A697" s="25"/>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row>
    <row r="698" spans="1:26" ht="12.5">
      <c r="A698" s="25"/>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row>
    <row r="699" spans="1:26" ht="12.5">
      <c r="A699" s="25"/>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row>
    <row r="700" spans="1:26" ht="12.5">
      <c r="A700" s="25"/>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row>
    <row r="701" spans="1:26" ht="12.5">
      <c r="A701" s="25"/>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row>
    <row r="702" spans="1:26" ht="12.5">
      <c r="A702" s="25"/>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row>
    <row r="703" spans="1:26" ht="12.5">
      <c r="A703" s="25"/>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row>
    <row r="704" spans="1:26" ht="12.5">
      <c r="A704" s="25"/>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row>
    <row r="705" spans="1:26" ht="12.5">
      <c r="A705" s="25"/>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row>
    <row r="706" spans="1:26" ht="12.5">
      <c r="A706" s="25"/>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row>
    <row r="707" spans="1:26" ht="12.5">
      <c r="A707" s="25"/>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row>
    <row r="708" spans="1:26" ht="12.5">
      <c r="A708" s="25"/>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row>
    <row r="709" spans="1:26" ht="12.5">
      <c r="A709" s="25"/>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row>
    <row r="710" spans="1:26" ht="12.5">
      <c r="A710" s="25"/>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row>
    <row r="711" spans="1:26" ht="12.5">
      <c r="A711" s="25"/>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row>
    <row r="712" spans="1:26" ht="12.5">
      <c r="A712" s="25"/>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row>
    <row r="713" spans="1:26" ht="12.5">
      <c r="A713" s="25"/>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row>
    <row r="714" spans="1:26" ht="12.5">
      <c r="A714" s="25"/>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row>
    <row r="715" spans="1:26" ht="12.5">
      <c r="A715" s="25"/>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row>
    <row r="716" spans="1:26" ht="12.5">
      <c r="A716" s="25"/>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row>
    <row r="717" spans="1:26" ht="12.5">
      <c r="A717" s="25"/>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row>
    <row r="718" spans="1:26" ht="12.5">
      <c r="A718" s="25"/>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row>
    <row r="719" spans="1:26" ht="12.5">
      <c r="A719" s="25"/>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row>
    <row r="720" spans="1:26" ht="12.5">
      <c r="A720" s="25"/>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row>
    <row r="721" spans="1:26" ht="12.5">
      <c r="A721" s="25"/>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row>
    <row r="722" spans="1:26" ht="12.5">
      <c r="A722" s="25"/>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row>
    <row r="723" spans="1:26" ht="12.5">
      <c r="A723" s="25"/>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row>
    <row r="724" spans="1:26" ht="12.5">
      <c r="A724" s="25"/>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row>
    <row r="725" spans="1:26" ht="12.5">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row>
    <row r="726" spans="1:26" ht="12.5">
      <c r="A726" s="25"/>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row>
    <row r="727" spans="1:26" ht="12.5">
      <c r="A727" s="25"/>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row>
    <row r="728" spans="1:26" ht="12.5">
      <c r="A728" s="25"/>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row>
    <row r="729" spans="1:26" ht="12.5">
      <c r="A729" s="25"/>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row>
    <row r="730" spans="1:26" ht="12.5">
      <c r="A730" s="25"/>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row>
    <row r="731" spans="1:26" ht="12.5">
      <c r="A731" s="25"/>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row>
    <row r="732" spans="1:26" ht="12.5">
      <c r="A732" s="25"/>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row>
    <row r="733" spans="1:26" ht="12.5">
      <c r="A733" s="25"/>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row>
    <row r="734" spans="1:26" ht="12.5">
      <c r="A734" s="25"/>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row>
    <row r="735" spans="1:26" ht="12.5">
      <c r="A735" s="25"/>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row>
    <row r="736" spans="1:26" ht="12.5">
      <c r="A736" s="25"/>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row>
    <row r="737" spans="1:26" ht="12.5">
      <c r="A737" s="25"/>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row>
    <row r="738" spans="1:26" ht="12.5">
      <c r="A738" s="25"/>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row>
    <row r="739" spans="1:26" ht="12.5">
      <c r="A739" s="25"/>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row>
    <row r="740" spans="1:26" ht="12.5">
      <c r="A740" s="25"/>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row>
    <row r="741" spans="1:26" ht="12.5">
      <c r="A741" s="25"/>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row>
    <row r="742" spans="1:26" ht="12.5">
      <c r="A742" s="25"/>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row>
    <row r="743" spans="1:26" ht="12.5">
      <c r="A743" s="25"/>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row>
    <row r="744" spans="1:26" ht="12.5">
      <c r="A744" s="25"/>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row>
    <row r="745" spans="1:26" ht="12.5">
      <c r="A745" s="25"/>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row>
    <row r="746" spans="1:26" ht="12.5">
      <c r="A746" s="25"/>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row>
    <row r="747" spans="1:26" ht="12.5">
      <c r="A747" s="25"/>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row>
    <row r="748" spans="1:26" ht="12.5">
      <c r="A748" s="25"/>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row>
    <row r="749" spans="1:26" ht="12.5">
      <c r="A749" s="25"/>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row>
    <row r="750" spans="1:26" ht="12.5">
      <c r="A750" s="25"/>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row>
    <row r="751" spans="1:26" ht="12.5">
      <c r="A751" s="25"/>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row>
    <row r="752" spans="1:26" ht="12.5">
      <c r="A752" s="25"/>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row>
    <row r="753" spans="1:26" ht="12.5">
      <c r="A753" s="25"/>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row>
    <row r="754" spans="1:26" ht="12.5">
      <c r="A754" s="25"/>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row>
    <row r="755" spans="1:26" ht="12.5">
      <c r="A755" s="25"/>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row>
    <row r="756" spans="1:26" ht="12.5">
      <c r="A756" s="25"/>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row>
    <row r="757" spans="1:26" ht="12.5">
      <c r="A757" s="25"/>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row>
    <row r="758" spans="1:26" ht="12.5">
      <c r="A758" s="25"/>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row>
    <row r="759" spans="1:26" ht="12.5">
      <c r="A759" s="25"/>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row>
    <row r="760" spans="1:26" ht="12.5">
      <c r="A760" s="25"/>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row>
    <row r="761" spans="1:26" ht="12.5">
      <c r="A761" s="25"/>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row>
    <row r="762" spans="1:26" ht="12.5">
      <c r="A762" s="25"/>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row>
    <row r="763" spans="1:26" ht="12.5">
      <c r="A763" s="25"/>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row>
    <row r="764" spans="1:26" ht="12.5">
      <c r="A764" s="25"/>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row>
    <row r="765" spans="1:26" ht="12.5">
      <c r="A765" s="25"/>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row>
    <row r="766" spans="1:26" ht="12.5">
      <c r="A766" s="25"/>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row>
    <row r="767" spans="1:26" ht="12.5">
      <c r="A767" s="25"/>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row>
    <row r="768" spans="1:26" ht="12.5">
      <c r="A768" s="25"/>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row>
    <row r="769" spans="1:26" ht="12.5">
      <c r="A769" s="25"/>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row>
    <row r="770" spans="1:26" ht="12.5">
      <c r="A770" s="25"/>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row>
    <row r="771" spans="1:26" ht="12.5">
      <c r="A771" s="25"/>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row>
    <row r="772" spans="1:26" ht="12.5">
      <c r="A772" s="25"/>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row>
    <row r="773" spans="1:26" ht="12.5">
      <c r="A773" s="25"/>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row>
    <row r="774" spans="1:26" ht="12.5">
      <c r="A774" s="25"/>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row>
    <row r="775" spans="1:26" ht="12.5">
      <c r="A775" s="25"/>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row>
    <row r="776" spans="1:26" ht="12.5">
      <c r="A776" s="25"/>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row>
    <row r="777" spans="1:26" ht="12.5">
      <c r="A777" s="25"/>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row>
    <row r="778" spans="1:26" ht="12.5">
      <c r="A778" s="25"/>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row>
    <row r="779" spans="1:26" ht="12.5">
      <c r="A779" s="25"/>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row>
    <row r="780" spans="1:26" ht="12.5">
      <c r="A780" s="25"/>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row>
    <row r="781" spans="1:26" ht="12.5">
      <c r="A781" s="25"/>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row>
    <row r="782" spans="1:26" ht="12.5">
      <c r="A782" s="25"/>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row>
    <row r="783" spans="1:26" ht="12.5">
      <c r="A783" s="25"/>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row>
    <row r="784" spans="1:26" ht="12.5">
      <c r="A784" s="25"/>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row>
    <row r="785" spans="1:26" ht="12.5">
      <c r="A785" s="25"/>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row>
    <row r="786" spans="1:26" ht="12.5">
      <c r="A786" s="25"/>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row>
    <row r="787" spans="1:26" ht="12.5">
      <c r="A787" s="25"/>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row>
    <row r="788" spans="1:26" ht="12.5">
      <c r="A788" s="25"/>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row>
    <row r="789" spans="1:26" ht="12.5">
      <c r="A789" s="25"/>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row>
    <row r="790" spans="1:26" ht="12.5">
      <c r="A790" s="25"/>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row>
    <row r="791" spans="1:26" ht="12.5">
      <c r="A791" s="25"/>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row>
    <row r="792" spans="1:26" ht="12.5">
      <c r="A792" s="25"/>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row>
    <row r="793" spans="1:26" ht="12.5">
      <c r="A793" s="25"/>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row>
    <row r="794" spans="1:26" ht="12.5">
      <c r="A794" s="25"/>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row>
    <row r="795" spans="1:26" ht="12.5">
      <c r="A795" s="25"/>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row>
    <row r="796" spans="1:26" ht="12.5">
      <c r="A796" s="25"/>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row>
    <row r="797" spans="1:26" ht="12.5">
      <c r="A797" s="25"/>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row>
    <row r="798" spans="1:26" ht="12.5">
      <c r="A798" s="25"/>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row>
    <row r="799" spans="1:26" ht="12.5">
      <c r="A799" s="25"/>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row>
    <row r="800" spans="1:26" ht="12.5">
      <c r="A800" s="25"/>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row>
    <row r="801" spans="1:26" ht="12.5">
      <c r="A801" s="25"/>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row>
    <row r="802" spans="1:26" ht="12.5">
      <c r="A802" s="25"/>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row>
    <row r="803" spans="1:26" ht="12.5">
      <c r="A803" s="25"/>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row>
    <row r="804" spans="1:26" ht="12.5">
      <c r="A804" s="25"/>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row>
    <row r="805" spans="1:26" ht="12.5">
      <c r="A805" s="25"/>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row>
    <row r="806" spans="1:26" ht="12.5">
      <c r="A806" s="25"/>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row>
    <row r="807" spans="1:26" ht="12.5">
      <c r="A807" s="25"/>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row>
    <row r="808" spans="1:26" ht="12.5">
      <c r="A808" s="25"/>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row>
    <row r="809" spans="1:26" ht="12.5">
      <c r="A809" s="25"/>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row>
    <row r="810" spans="1:26" ht="12.5">
      <c r="A810" s="25"/>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row>
    <row r="811" spans="1:26" ht="12.5">
      <c r="A811" s="25"/>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row>
    <row r="812" spans="1:26" ht="12.5">
      <c r="A812" s="25"/>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row>
    <row r="813" spans="1:26" ht="12.5">
      <c r="A813" s="25"/>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row>
    <row r="814" spans="1:26" ht="12.5">
      <c r="A814" s="25"/>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row>
    <row r="815" spans="1:26" ht="12.5">
      <c r="A815" s="25"/>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row>
    <row r="816" spans="1:26" ht="12.5">
      <c r="A816" s="25"/>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row>
    <row r="817" spans="1:26" ht="12.5">
      <c r="A817" s="25"/>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row>
    <row r="818" spans="1:26" ht="12.5">
      <c r="A818" s="25"/>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row>
    <row r="819" spans="1:26" ht="12.5">
      <c r="A819" s="25"/>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row>
    <row r="820" spans="1:26" ht="12.5">
      <c r="A820" s="25"/>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row>
    <row r="821" spans="1:26" ht="12.5">
      <c r="A821" s="25"/>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row>
    <row r="822" spans="1:26" ht="12.5">
      <c r="A822" s="25"/>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row>
    <row r="823" spans="1:26" ht="12.5">
      <c r="A823" s="25"/>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row>
    <row r="824" spans="1:26" ht="12.5">
      <c r="A824" s="25"/>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row>
    <row r="825" spans="1:26" ht="12.5">
      <c r="A825" s="25"/>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row>
    <row r="826" spans="1:26" ht="12.5">
      <c r="A826" s="25"/>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row>
    <row r="827" spans="1:26" ht="12.5">
      <c r="A827" s="25"/>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row>
    <row r="828" spans="1:26" ht="12.5">
      <c r="A828" s="25"/>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row>
    <row r="829" spans="1:26" ht="12.5">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row>
    <row r="830" spans="1:26" ht="12.5">
      <c r="A830" s="25"/>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row>
    <row r="831" spans="1:26" ht="12.5">
      <c r="A831" s="25"/>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row>
    <row r="832" spans="1:26" ht="12.5">
      <c r="A832" s="25"/>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row>
    <row r="833" spans="1:26" ht="12.5">
      <c r="A833" s="25"/>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row>
    <row r="834" spans="1:26" ht="12.5">
      <c r="A834" s="25"/>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row>
    <row r="835" spans="1:26" ht="12.5">
      <c r="A835" s="25"/>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row>
    <row r="836" spans="1:26" ht="12.5">
      <c r="A836" s="25"/>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row>
    <row r="837" spans="1:26" ht="12.5">
      <c r="A837" s="25"/>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row>
    <row r="838" spans="1:26" ht="12.5">
      <c r="A838" s="25"/>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row>
    <row r="839" spans="1:26" ht="12.5">
      <c r="A839" s="25"/>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row>
    <row r="840" spans="1:26" ht="12.5">
      <c r="A840" s="25"/>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row>
    <row r="841" spans="1:26" ht="12.5">
      <c r="A841" s="25"/>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row>
    <row r="842" spans="1:26" ht="12.5">
      <c r="A842" s="25"/>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row>
    <row r="843" spans="1:26" ht="12.5">
      <c r="A843" s="25"/>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row>
    <row r="844" spans="1:26" ht="12.5">
      <c r="A844" s="25"/>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row>
    <row r="845" spans="1:26" ht="12.5">
      <c r="A845" s="25"/>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row>
    <row r="846" spans="1:26" ht="12.5">
      <c r="A846" s="25"/>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row>
    <row r="847" spans="1:26" ht="12.5">
      <c r="A847" s="25"/>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row>
    <row r="848" spans="1:26" ht="12.5">
      <c r="A848" s="25"/>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row>
    <row r="849" spans="1:26" ht="12.5">
      <c r="A849" s="25"/>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row>
    <row r="850" spans="1:26" ht="12.5">
      <c r="A850" s="25"/>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row>
    <row r="851" spans="1:26" ht="12.5">
      <c r="A851" s="25"/>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row>
    <row r="852" spans="1:26" ht="12.5">
      <c r="A852" s="25"/>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row>
    <row r="853" spans="1:26" ht="12.5">
      <c r="A853" s="25"/>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row>
    <row r="854" spans="1:26" ht="12.5">
      <c r="A854" s="25"/>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row>
    <row r="855" spans="1:26" ht="12.5">
      <c r="A855" s="25"/>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row>
    <row r="856" spans="1:26" ht="12.5">
      <c r="A856" s="25"/>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row>
    <row r="857" spans="1:26" ht="12.5">
      <c r="A857" s="25"/>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row>
    <row r="858" spans="1:26" ht="12.5">
      <c r="A858" s="25"/>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row>
    <row r="859" spans="1:26" ht="12.5">
      <c r="A859" s="25"/>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row>
    <row r="860" spans="1:26" ht="12.5">
      <c r="A860" s="25"/>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row>
    <row r="861" spans="1:26" ht="12.5">
      <c r="A861" s="25"/>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row>
    <row r="862" spans="1:26" ht="12.5">
      <c r="A862" s="25"/>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row>
    <row r="863" spans="1:26" ht="12.5">
      <c r="A863" s="25"/>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row>
    <row r="864" spans="1:26" ht="12.5">
      <c r="A864" s="25"/>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row>
    <row r="865" spans="1:26" ht="12.5">
      <c r="A865" s="25"/>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row>
    <row r="866" spans="1:26" ht="12.5">
      <c r="A866" s="25"/>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row>
    <row r="867" spans="1:26" ht="12.5">
      <c r="A867" s="25"/>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row>
    <row r="868" spans="1:26" ht="12.5">
      <c r="A868" s="25"/>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row>
    <row r="869" spans="1:26" ht="12.5">
      <c r="A869" s="25"/>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row>
    <row r="870" spans="1:26" ht="12.5">
      <c r="A870" s="25"/>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row>
    <row r="871" spans="1:26" ht="12.5">
      <c r="A871" s="25"/>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row>
    <row r="872" spans="1:26" ht="12.5">
      <c r="A872" s="25"/>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row>
    <row r="873" spans="1:26" ht="12.5">
      <c r="A873" s="25"/>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row>
    <row r="874" spans="1:26" ht="12.5">
      <c r="A874" s="25"/>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row>
    <row r="875" spans="1:26" ht="12.5">
      <c r="A875" s="25"/>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row>
    <row r="876" spans="1:26" ht="12.5">
      <c r="A876" s="25"/>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row>
    <row r="877" spans="1:26" ht="12.5">
      <c r="A877" s="25"/>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row>
    <row r="878" spans="1:26" ht="12.5">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row>
    <row r="879" spans="1:26" ht="12.5">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row>
    <row r="880" spans="1:26" ht="12.5">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row>
    <row r="881" spans="1:26" ht="12.5">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row>
    <row r="882" spans="1:26" ht="12.5">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row>
    <row r="883" spans="1:26" ht="12.5">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row>
    <row r="884" spans="1:26" ht="12.5">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row>
    <row r="885" spans="1:26" ht="12.5">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row>
    <row r="886" spans="1:26" ht="12.5">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row>
    <row r="887" spans="1:26" ht="12.5">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row>
    <row r="888" spans="1:26" ht="12.5">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row>
    <row r="889" spans="1:26" ht="12.5">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row>
    <row r="890" spans="1:26" ht="12.5">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row>
    <row r="891" spans="1:26" ht="12.5">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row>
    <row r="892" spans="1:26" ht="12.5">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row>
    <row r="893" spans="1:26" ht="12.5">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row>
    <row r="894" spans="1:26" ht="12.5">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row>
    <row r="895" spans="1:26" ht="12.5">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row>
    <row r="896" spans="1:26" ht="12.5">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row>
    <row r="897" spans="1:26" ht="12.5">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row>
    <row r="898" spans="1:26" ht="12.5">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row>
    <row r="899" spans="1:26" ht="12.5">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row>
    <row r="900" spans="1:26" ht="12.5">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row>
    <row r="901" spans="1:26" ht="12.5">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row>
    <row r="902" spans="1:26" ht="12.5">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row>
    <row r="903" spans="1:26" ht="12.5">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row>
    <row r="904" spans="1:26" ht="12.5">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row>
    <row r="905" spans="1:26" ht="12.5">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row>
    <row r="906" spans="1:26" ht="12.5">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row>
    <row r="907" spans="1:26" ht="12.5">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row>
    <row r="908" spans="1:26" ht="12.5">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row>
    <row r="909" spans="1:26" ht="12.5">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row>
    <row r="910" spans="1:26" ht="12.5">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row>
    <row r="911" spans="1:26" ht="12.5">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row>
    <row r="912" spans="1:26" ht="12.5">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row>
    <row r="913" spans="1:26" ht="12.5">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row>
    <row r="914" spans="1:26" ht="12.5">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row>
    <row r="915" spans="1:26" ht="12.5">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row>
    <row r="916" spans="1:26" ht="12.5">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row>
    <row r="917" spans="1:26" ht="12.5">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row>
    <row r="918" spans="1:26" ht="12.5">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row>
    <row r="919" spans="1:26" ht="12.5">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row>
    <row r="920" spans="1:26" ht="12.5">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row>
    <row r="921" spans="1:26" ht="12.5">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row>
    <row r="922" spans="1:26" ht="12.5">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row>
    <row r="923" spans="1:26" ht="12.5">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row>
    <row r="924" spans="1:26" ht="12.5">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row>
    <row r="925" spans="1:26" ht="12.5">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row>
    <row r="926" spans="1:26" ht="12.5">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row>
    <row r="927" spans="1:26" ht="12.5">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row>
    <row r="928" spans="1:26" ht="12.5">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row>
    <row r="929" spans="1:26" ht="12.5">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row>
    <row r="930" spans="1:26" ht="12.5">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row>
    <row r="931" spans="1:26" ht="12.5">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row>
    <row r="932" spans="1:26" ht="12.5">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row>
    <row r="933" spans="1:26" ht="12.5">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row>
    <row r="934" spans="1:26" ht="12.5">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row>
    <row r="935" spans="1:26" ht="12.5">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row>
    <row r="936" spans="1:26" ht="12.5">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row>
    <row r="937" spans="1:26" ht="12.5">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row>
    <row r="938" spans="1:26" ht="12.5">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row>
    <row r="939" spans="1:26" ht="12.5">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row>
    <row r="940" spans="1:26" ht="12.5">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row>
    <row r="941" spans="1:26" ht="12.5">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row>
    <row r="942" spans="1:26" ht="12.5">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row>
    <row r="943" spans="1:26" ht="12.5">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row>
    <row r="944" spans="1:26" ht="12.5">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row>
    <row r="945" spans="1:26" ht="12.5">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row>
    <row r="946" spans="1:26" ht="12.5">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row>
    <row r="947" spans="1:26" ht="12.5">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row>
    <row r="948" spans="1:26" ht="12.5">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row>
    <row r="949" spans="1:26" ht="12.5">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row>
    <row r="950" spans="1:26" ht="12.5">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row>
    <row r="951" spans="1:26" ht="12.5">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row>
    <row r="952" spans="1:26" ht="12.5">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row>
    <row r="953" spans="1:26" ht="12.5">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row>
    <row r="954" spans="1:26" ht="12.5">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row>
    <row r="955" spans="1:26" ht="12.5">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row>
    <row r="956" spans="1:26" ht="12.5">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row>
    <row r="957" spans="1:26" ht="12.5">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row>
    <row r="958" spans="1:26" ht="12.5">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row>
    <row r="959" spans="1:26" ht="12.5">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row>
    <row r="960" spans="1:26" ht="12.5">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row>
    <row r="961" spans="1:26" ht="12.5">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row>
    <row r="962" spans="1:26" ht="12.5">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row>
    <row r="963" spans="1:26" ht="12.5">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row>
    <row r="964" spans="1:26" ht="12.5">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row>
    <row r="965" spans="1:26" ht="12.5">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row>
    <row r="966" spans="1:26" ht="12.5">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row>
    <row r="967" spans="1:26" ht="12.5">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row>
    <row r="968" spans="1:26" ht="12.5">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row>
    <row r="969" spans="1:26" ht="12.5">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row>
    <row r="970" spans="1:26" ht="12.5">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row>
    <row r="971" spans="1:26" ht="12.5">
      <c r="A971" s="25"/>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row>
    <row r="972" spans="1:26" ht="12.5">
      <c r="A972" s="25"/>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row>
    <row r="973" spans="1:26" ht="12.5">
      <c r="A973" s="25"/>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row>
    <row r="974" spans="1:26" ht="12.5">
      <c r="A974" s="25"/>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row>
    <row r="975" spans="1:26" ht="12.5">
      <c r="A975" s="25"/>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row>
    <row r="976" spans="1:26" ht="12.5">
      <c r="A976" s="25"/>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row>
    <row r="977" spans="1:26" ht="12.5">
      <c r="A977" s="25"/>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row>
    <row r="978" spans="1:26" ht="12.5">
      <c r="A978" s="25"/>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row>
    <row r="979" spans="1:26" ht="12.5">
      <c r="A979" s="25"/>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row>
    <row r="980" spans="1:26" ht="12.5">
      <c r="A980" s="25"/>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25"/>
    </row>
    <row r="981" spans="1:26" ht="12.5">
      <c r="A981" s="25"/>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25"/>
    </row>
    <row r="982" spans="1:26" ht="12.5">
      <c r="A982" s="25"/>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25"/>
    </row>
    <row r="983" spans="1:26" ht="12.5">
      <c r="A983" s="25"/>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25"/>
    </row>
    <row r="984" spans="1:26" ht="12.5">
      <c r="A984" s="25"/>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25"/>
    </row>
    <row r="985" spans="1:26" ht="12.5">
      <c r="A985" s="25"/>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25"/>
    </row>
    <row r="986" spans="1:26" ht="12.5">
      <c r="A986" s="25"/>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25"/>
    </row>
    <row r="987" spans="1:26" ht="12.5">
      <c r="A987" s="25"/>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25"/>
    </row>
    <row r="988" spans="1:26" ht="12.5">
      <c r="A988" s="25"/>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25"/>
    </row>
    <row r="989" spans="1:26" ht="12.5">
      <c r="A989" s="25"/>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25"/>
    </row>
    <row r="990" spans="1:26" ht="12.5">
      <c r="A990" s="25"/>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25"/>
    </row>
    <row r="991" spans="1:26" ht="12.5">
      <c r="A991" s="25"/>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25"/>
    </row>
    <row r="992" spans="1:26" ht="12.5">
      <c r="A992" s="25"/>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25"/>
    </row>
    <row r="993" spans="1:26" ht="12.5">
      <c r="A993" s="25"/>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25"/>
    </row>
    <row r="994" spans="1:26" ht="12.5">
      <c r="A994" s="25"/>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25"/>
    </row>
    <row r="995" spans="1:26" ht="12.5">
      <c r="A995" s="25"/>
      <c r="B995" s="25"/>
      <c r="C995" s="25"/>
      <c r="D995" s="25"/>
      <c r="E995" s="25"/>
      <c r="F995" s="25"/>
      <c r="G995" s="25"/>
      <c r="H995" s="25"/>
      <c r="I995" s="25"/>
      <c r="J995" s="25"/>
      <c r="K995" s="25"/>
      <c r="L995" s="25"/>
      <c r="M995" s="25"/>
      <c r="N995" s="25"/>
      <c r="O995" s="25"/>
      <c r="P995" s="25"/>
      <c r="Q995" s="25"/>
      <c r="R995" s="25"/>
      <c r="S995" s="25"/>
      <c r="T995" s="25"/>
      <c r="U995" s="25"/>
      <c r="V995" s="25"/>
      <c r="W995" s="25"/>
      <c r="X995" s="25"/>
      <c r="Y995" s="25"/>
      <c r="Z995" s="25"/>
    </row>
    <row r="996" spans="1:26" ht="12.5">
      <c r="A996" s="25"/>
      <c r="B996" s="25"/>
      <c r="C996" s="25"/>
      <c r="D996" s="25"/>
      <c r="E996" s="25"/>
      <c r="F996" s="25"/>
      <c r="G996" s="25"/>
      <c r="H996" s="25"/>
      <c r="I996" s="25"/>
      <c r="J996" s="25"/>
      <c r="K996" s="25"/>
      <c r="L996" s="25"/>
      <c r="M996" s="25"/>
      <c r="N996" s="25"/>
      <c r="O996" s="25"/>
      <c r="P996" s="25"/>
      <c r="Q996" s="25"/>
      <c r="R996" s="25"/>
      <c r="S996" s="25"/>
      <c r="T996" s="25"/>
      <c r="U996" s="25"/>
      <c r="V996" s="25"/>
      <c r="W996" s="25"/>
      <c r="X996" s="25"/>
      <c r="Y996" s="25"/>
      <c r="Z996" s="25"/>
    </row>
    <row r="997" spans="1:26" ht="12.5">
      <c r="A997" s="25"/>
      <c r="B997" s="25"/>
      <c r="C997" s="25"/>
      <c r="D997" s="25"/>
      <c r="E997" s="25"/>
      <c r="F997" s="25"/>
      <c r="G997" s="25"/>
      <c r="H997" s="25"/>
      <c r="I997" s="25"/>
      <c r="J997" s="25"/>
      <c r="K997" s="25"/>
      <c r="L997" s="25"/>
      <c r="M997" s="25"/>
      <c r="N997" s="25"/>
      <c r="O997" s="25"/>
      <c r="P997" s="25"/>
      <c r="Q997" s="25"/>
      <c r="R997" s="25"/>
      <c r="S997" s="25"/>
      <c r="T997" s="25"/>
      <c r="U997" s="25"/>
      <c r="V997" s="25"/>
      <c r="W997" s="25"/>
      <c r="X997" s="25"/>
      <c r="Y997" s="25"/>
      <c r="Z997" s="25"/>
    </row>
    <row r="998" spans="1:26" ht="12.5">
      <c r="A998" s="25"/>
      <c r="B998" s="25"/>
      <c r="C998" s="25"/>
      <c r="D998" s="25"/>
      <c r="E998" s="25"/>
      <c r="F998" s="25"/>
      <c r="G998" s="25"/>
      <c r="H998" s="25"/>
      <c r="I998" s="25"/>
      <c r="J998" s="25"/>
      <c r="K998" s="25"/>
      <c r="L998" s="25"/>
      <c r="M998" s="25"/>
      <c r="N998" s="25"/>
      <c r="O998" s="25"/>
      <c r="P998" s="25"/>
      <c r="Q998" s="25"/>
      <c r="R998" s="25"/>
      <c r="S998" s="25"/>
      <c r="T998" s="25"/>
      <c r="U998" s="25"/>
      <c r="V998" s="25"/>
      <c r="W998" s="25"/>
      <c r="X998" s="25"/>
      <c r="Y998" s="25"/>
      <c r="Z998" s="25"/>
    </row>
    <row r="999" spans="1:26" ht="12.5">
      <c r="A999" s="25"/>
      <c r="B999" s="25"/>
      <c r="C999" s="25"/>
      <c r="D999" s="25"/>
      <c r="E999" s="25"/>
      <c r="F999" s="25"/>
      <c r="G999" s="25"/>
      <c r="H999" s="25"/>
      <c r="I999" s="25"/>
      <c r="J999" s="25"/>
      <c r="K999" s="25"/>
      <c r="L999" s="25"/>
      <c r="M999" s="25"/>
      <c r="N999" s="25"/>
      <c r="O999" s="25"/>
      <c r="P999" s="25"/>
      <c r="Q999" s="25"/>
      <c r="R999" s="25"/>
      <c r="S999" s="25"/>
      <c r="T999" s="25"/>
      <c r="U999" s="25"/>
      <c r="V999" s="25"/>
      <c r="W999" s="25"/>
      <c r="X999" s="25"/>
      <c r="Y999" s="25"/>
      <c r="Z999" s="25"/>
    </row>
    <row r="1000" spans="1:26" ht="12.5">
      <c r="A1000" s="25"/>
      <c r="B1000" s="25"/>
      <c r="C1000" s="25"/>
      <c r="D1000" s="25"/>
      <c r="E1000" s="25"/>
      <c r="F1000" s="25"/>
      <c r="G1000" s="25"/>
      <c r="H1000" s="25"/>
      <c r="I1000" s="25"/>
      <c r="J1000" s="25"/>
      <c r="K1000" s="25"/>
      <c r="L1000" s="25"/>
      <c r="M1000" s="25"/>
      <c r="N1000" s="25"/>
      <c r="O1000" s="25"/>
      <c r="P1000" s="25"/>
      <c r="Q1000" s="25"/>
      <c r="R1000" s="25"/>
      <c r="S1000" s="25"/>
      <c r="T1000" s="25"/>
      <c r="U1000" s="25"/>
      <c r="V1000" s="25"/>
      <c r="W1000" s="25"/>
      <c r="X1000" s="25"/>
      <c r="Y1000" s="25"/>
      <c r="Z1000" s="25"/>
    </row>
  </sheetData>
  <sheetCalcPr fullCalcOnLoad="1"/>
  <phoneticPr fontId="41" type="noConversion"/>
  <pageMargins left="0.7" right="0.7" top="0.78740157499999996" bottom="0.78740157499999996" header="0.3" footer="0.3"/>
  <legacy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EA9999"/>
    <outlinePr summaryBelow="0" summaryRight="0"/>
  </sheetPr>
  <dimension ref="A1:F11"/>
  <sheetViews>
    <sheetView showGridLines="0" view="pageLayout" workbookViewId="0">
      <selection activeCell="C7" sqref="C7:F7"/>
    </sheetView>
  </sheetViews>
  <sheetFormatPr baseColWidth="10" defaultColWidth="12.6640625" defaultRowHeight="15.75" customHeight="1"/>
  <cols>
    <col min="1" max="1" width="3.6640625" customWidth="1"/>
    <col min="2" max="2" width="17" customWidth="1"/>
    <col min="5" max="5" width="11.1640625" customWidth="1"/>
    <col min="6" max="6" width="30.6640625" customWidth="1"/>
  </cols>
  <sheetData>
    <row r="1" spans="1:6" ht="16">
      <c r="A1" s="135" t="s">
        <v>13</v>
      </c>
      <c r="B1" s="130"/>
      <c r="C1" s="130"/>
      <c r="D1" s="130"/>
      <c r="E1" s="136" t="s">
        <v>11</v>
      </c>
      <c r="F1" s="130"/>
    </row>
    <row r="2" spans="1:6" ht="15">
      <c r="A2" s="137" t="s">
        <v>284</v>
      </c>
      <c r="B2" s="130"/>
      <c r="C2" s="130"/>
      <c r="D2" s="130"/>
      <c r="E2" s="130"/>
      <c r="F2" s="130"/>
    </row>
    <row r="3" spans="1:6" ht="12.5">
      <c r="A3" s="138" t="s">
        <v>248</v>
      </c>
      <c r="B3" s="130"/>
      <c r="C3" s="130"/>
      <c r="D3" s="130"/>
      <c r="E3" s="130"/>
      <c r="F3" s="130"/>
    </row>
    <row r="4" spans="1:6" ht="12.5">
      <c r="A4" s="22"/>
      <c r="B4" s="23"/>
      <c r="C4" s="24"/>
      <c r="D4" s="24"/>
      <c r="E4" s="24"/>
      <c r="F4" s="24"/>
    </row>
    <row r="5" spans="1:6" ht="35.25" customHeight="1">
      <c r="A5" s="139" t="s">
        <v>285</v>
      </c>
      <c r="B5" s="26" t="s">
        <v>286</v>
      </c>
      <c r="C5" s="132" t="s">
        <v>287</v>
      </c>
      <c r="D5" s="133"/>
      <c r="E5" s="133"/>
      <c r="F5" s="134"/>
    </row>
    <row r="6" spans="1:6" ht="95.25" customHeight="1">
      <c r="A6" s="140"/>
      <c r="B6" s="27" t="s">
        <v>288</v>
      </c>
      <c r="C6" s="132" t="s">
        <v>289</v>
      </c>
      <c r="D6" s="133"/>
      <c r="E6" s="133"/>
      <c r="F6" s="134"/>
    </row>
    <row r="7" spans="1:6" ht="95.25" customHeight="1">
      <c r="A7" s="141"/>
      <c r="B7" s="27" t="s">
        <v>215</v>
      </c>
      <c r="C7" s="132" t="s">
        <v>216</v>
      </c>
      <c r="D7" s="133"/>
      <c r="E7" s="133"/>
      <c r="F7" s="134"/>
    </row>
    <row r="8" spans="1:6" ht="95.25" customHeight="1">
      <c r="A8" s="28" t="s">
        <v>217</v>
      </c>
      <c r="B8" s="27" t="s">
        <v>218</v>
      </c>
      <c r="C8" s="132" t="s">
        <v>219</v>
      </c>
      <c r="D8" s="133"/>
      <c r="E8" s="133"/>
      <c r="F8" s="134"/>
    </row>
    <row r="9" spans="1:6" ht="95.25" customHeight="1">
      <c r="A9" s="28" t="s">
        <v>220</v>
      </c>
      <c r="B9" s="27" t="s">
        <v>221</v>
      </c>
      <c r="C9" s="132" t="s">
        <v>222</v>
      </c>
      <c r="D9" s="133"/>
      <c r="E9" s="133"/>
      <c r="F9" s="134"/>
    </row>
    <row r="10" spans="1:6" ht="95.25" customHeight="1">
      <c r="A10" s="28" t="s">
        <v>223</v>
      </c>
      <c r="B10" s="27" t="s">
        <v>224</v>
      </c>
      <c r="C10" s="132" t="s">
        <v>225</v>
      </c>
      <c r="D10" s="133"/>
      <c r="E10" s="133"/>
      <c r="F10" s="134"/>
    </row>
    <row r="11" spans="1:6" ht="95.25" customHeight="1">
      <c r="A11" s="29" t="s">
        <v>226</v>
      </c>
      <c r="B11" s="27" t="s">
        <v>227</v>
      </c>
      <c r="C11" s="132" t="s">
        <v>228</v>
      </c>
      <c r="D11" s="133"/>
      <c r="E11" s="133"/>
      <c r="F11" s="134"/>
    </row>
  </sheetData>
  <sheetCalcPr fullCalcOnLoad="1"/>
  <mergeCells count="12">
    <mergeCell ref="C8:F8"/>
    <mergeCell ref="C9:F9"/>
    <mergeCell ref="C10:F10"/>
    <mergeCell ref="C11:F11"/>
    <mergeCell ref="A1:D1"/>
    <mergeCell ref="E1:F1"/>
    <mergeCell ref="A2:F2"/>
    <mergeCell ref="A3:F3"/>
    <mergeCell ref="A5:A7"/>
    <mergeCell ref="C5:F5"/>
    <mergeCell ref="C6:F6"/>
    <mergeCell ref="C7:F7"/>
  </mergeCells>
  <phoneticPr fontId="41" type="noConversion"/>
  <hyperlinks>
    <hyperlink ref="A1" location="Anleitung!A1" display="← zurück"/>
    <hyperlink ref="E1" location="'2.1'!A1" display="weiter →"/>
  </hyperlinks>
  <pageMargins left="0.43307086614173229" right="0.43307086614173229" top="0.79000000000000015" bottom="0.79000000000000015" header="0.30000000000000004" footer="0.30000000000000004"/>
  <pageSetup paperSize="9" orientation="portrait"/>
  <headerFooter>
    <oddHeader>&amp;LV1.1&amp;CDigitalisierungsrechner</oddHeader>
    <oddFooter>&amp;L&amp;8Digitalisierungsrechner 2024 by DestinationLab (supported by TSO AG) is licensed under CC BY-NC-SA 4.0&amp;R&amp;8&amp;D</oddFooter>
  </headerFooter>
  <legacyDrawing r:id="rId1"/>
  <extLst>
    <ext xmlns:mx="http://schemas.microsoft.com/office/mac/excel/2008/main" uri="http://schemas.microsoft.com/office/mac/excel/2008/main">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F6B26B"/>
    <outlinePr summaryBelow="0" summaryRight="0"/>
  </sheetPr>
  <dimension ref="A1:K39"/>
  <sheetViews>
    <sheetView showGridLines="0" view="pageLayout" workbookViewId="0">
      <selection activeCell="B10" sqref="B10:G10"/>
    </sheetView>
  </sheetViews>
  <sheetFormatPr baseColWidth="10" defaultColWidth="12.6640625" defaultRowHeight="15.75" customHeight="1"/>
  <cols>
    <col min="1" max="1" width="18.83203125" customWidth="1"/>
    <col min="2" max="2" width="6.33203125" customWidth="1"/>
    <col min="3" max="3" width="19.5" customWidth="1"/>
    <col min="4" max="4" width="14.6640625" bestFit="1" customWidth="1"/>
    <col min="5" max="5" width="9.83203125" bestFit="1" customWidth="1"/>
    <col min="6" max="6" width="7.83203125" bestFit="1" customWidth="1"/>
    <col min="7" max="7" width="5.6640625" bestFit="1" customWidth="1"/>
    <col min="8" max="8" width="7.1640625" bestFit="1" customWidth="1"/>
    <col min="9" max="9" width="8.83203125" bestFit="1" customWidth="1"/>
    <col min="10" max="10" width="12.1640625" bestFit="1" customWidth="1"/>
    <col min="11" max="11" width="14.1640625" customWidth="1"/>
  </cols>
  <sheetData>
    <row r="1" spans="1:11" ht="16">
      <c r="A1" s="135" t="s">
        <v>13</v>
      </c>
      <c r="B1" s="130"/>
      <c r="C1" s="130"/>
      <c r="D1" s="136" t="s">
        <v>12</v>
      </c>
      <c r="E1" s="136"/>
      <c r="F1" s="136"/>
      <c r="G1" s="136"/>
      <c r="H1" s="136"/>
      <c r="I1" s="136"/>
      <c r="J1" s="136"/>
      <c r="K1" s="136"/>
    </row>
    <row r="2" spans="1:11" ht="15.5">
      <c r="A2" s="148" t="s">
        <v>229</v>
      </c>
      <c r="B2" s="148"/>
      <c r="C2" s="148"/>
      <c r="D2" s="148"/>
      <c r="E2" s="148"/>
      <c r="F2" s="148"/>
      <c r="G2" s="148"/>
      <c r="H2" s="148"/>
      <c r="I2" s="148"/>
      <c r="J2" s="148"/>
      <c r="K2" s="148"/>
    </row>
    <row r="3" spans="1:11" ht="26.25" customHeight="1">
      <c r="A3" s="147" t="s">
        <v>230</v>
      </c>
      <c r="B3" s="130"/>
      <c r="C3" s="130"/>
      <c r="D3" s="130"/>
      <c r="E3" s="130"/>
      <c r="F3" s="130"/>
      <c r="G3" s="130"/>
      <c r="H3" s="130"/>
      <c r="I3" s="130"/>
      <c r="J3" s="130"/>
      <c r="K3" s="130"/>
    </row>
    <row r="4" spans="1:11" ht="12.5">
      <c r="A4" s="30" t="s">
        <v>231</v>
      </c>
      <c r="B4" s="31"/>
      <c r="C4" s="32"/>
      <c r="D4" s="32"/>
      <c r="E4" s="32"/>
      <c r="F4" s="32"/>
      <c r="G4" s="25"/>
      <c r="H4" s="25"/>
      <c r="I4" s="25"/>
      <c r="J4" s="25"/>
      <c r="K4" s="25"/>
    </row>
    <row r="5" spans="1:11" ht="32" customHeight="1">
      <c r="A5" s="4" t="s">
        <v>232</v>
      </c>
      <c r="B5" s="146" t="s">
        <v>233</v>
      </c>
      <c r="C5" s="146"/>
      <c r="D5" s="146"/>
      <c r="E5" s="146"/>
      <c r="F5" s="146"/>
      <c r="G5" s="146"/>
      <c r="H5" s="25"/>
      <c r="I5" s="25"/>
      <c r="J5" s="25"/>
      <c r="K5" s="25"/>
    </row>
    <row r="6" spans="1:11" ht="32" customHeight="1">
      <c r="A6" s="4" t="s">
        <v>234</v>
      </c>
      <c r="B6" s="146" t="s">
        <v>235</v>
      </c>
      <c r="C6" s="146"/>
      <c r="D6" s="146"/>
      <c r="E6" s="146"/>
      <c r="F6" s="146"/>
      <c r="G6" s="146"/>
      <c r="H6" s="25"/>
      <c r="I6" s="25"/>
      <c r="J6" s="25"/>
      <c r="K6" s="25"/>
    </row>
    <row r="7" spans="1:11" ht="32" customHeight="1">
      <c r="A7" s="4" t="s">
        <v>236</v>
      </c>
      <c r="B7" s="146" t="s">
        <v>237</v>
      </c>
      <c r="C7" s="146"/>
      <c r="D7" s="146"/>
      <c r="E7" s="146"/>
      <c r="F7" s="146"/>
      <c r="G7" s="146"/>
      <c r="H7" s="25"/>
      <c r="I7" s="25"/>
      <c r="J7" s="25"/>
      <c r="K7" s="25"/>
    </row>
    <row r="8" spans="1:11" ht="32" customHeight="1">
      <c r="A8" s="4" t="s">
        <v>238</v>
      </c>
      <c r="B8" s="146" t="s">
        <v>239</v>
      </c>
      <c r="C8" s="146"/>
      <c r="D8" s="146"/>
      <c r="E8" s="146"/>
      <c r="F8" s="146"/>
      <c r="G8" s="146"/>
      <c r="H8" s="25"/>
      <c r="I8" s="25"/>
      <c r="J8" s="25"/>
      <c r="K8" s="25"/>
    </row>
    <row r="9" spans="1:11" ht="32" customHeight="1">
      <c r="A9" s="4" t="s">
        <v>240</v>
      </c>
      <c r="B9" s="146" t="s">
        <v>241</v>
      </c>
      <c r="C9" s="146"/>
      <c r="D9" s="146"/>
      <c r="E9" s="146"/>
      <c r="F9" s="146"/>
      <c r="G9" s="146"/>
      <c r="H9" s="25"/>
      <c r="I9" s="25"/>
      <c r="J9" s="25"/>
      <c r="K9" s="25"/>
    </row>
    <row r="10" spans="1:11" ht="32" customHeight="1">
      <c r="A10" s="4" t="s">
        <v>242</v>
      </c>
      <c r="B10" s="146" t="s">
        <v>154</v>
      </c>
      <c r="C10" s="146"/>
      <c r="D10" s="146"/>
      <c r="E10" s="146"/>
      <c r="F10" s="146"/>
      <c r="G10" s="146"/>
      <c r="H10" s="25"/>
      <c r="I10" s="25"/>
      <c r="J10" s="25"/>
      <c r="K10" s="25"/>
    </row>
    <row r="11" spans="1:11" ht="32" customHeight="1">
      <c r="A11" s="4" t="s">
        <v>155</v>
      </c>
      <c r="B11" s="146" t="s">
        <v>156</v>
      </c>
      <c r="C11" s="146"/>
      <c r="D11" s="146"/>
      <c r="E11" s="146"/>
      <c r="F11" s="146"/>
      <c r="G11" s="146"/>
      <c r="H11" s="25"/>
      <c r="I11" s="25"/>
      <c r="J11" s="25"/>
      <c r="K11" s="25"/>
    </row>
    <row r="12" spans="1:11" ht="12.5">
      <c r="A12" s="25"/>
      <c r="B12" s="25"/>
      <c r="C12" s="25"/>
      <c r="D12" s="25"/>
      <c r="E12" s="25"/>
      <c r="F12" s="25"/>
      <c r="G12" s="25"/>
      <c r="H12" s="25"/>
      <c r="I12" s="25"/>
      <c r="J12" s="25"/>
      <c r="K12" s="25"/>
    </row>
    <row r="13" spans="1:11" ht="40">
      <c r="A13" s="145" t="s">
        <v>232</v>
      </c>
      <c r="B13" s="134"/>
      <c r="C13" s="34" t="s">
        <v>234</v>
      </c>
      <c r="D13" s="121" t="s">
        <v>236</v>
      </c>
      <c r="E13" s="34" t="s">
        <v>157</v>
      </c>
      <c r="F13" s="35" t="s">
        <v>158</v>
      </c>
      <c r="G13" s="35" t="s">
        <v>159</v>
      </c>
      <c r="H13" s="35" t="s">
        <v>242</v>
      </c>
      <c r="I13" s="35" t="s">
        <v>160</v>
      </c>
      <c r="J13" s="49" t="s">
        <v>138</v>
      </c>
      <c r="K13" s="35" t="s">
        <v>161</v>
      </c>
    </row>
    <row r="14" spans="1:11" ht="12.5">
      <c r="A14" s="144" t="s">
        <v>148</v>
      </c>
      <c r="B14" s="134"/>
      <c r="C14" s="36" t="s">
        <v>149</v>
      </c>
      <c r="D14" s="36" t="s">
        <v>150</v>
      </c>
      <c r="E14" s="37">
        <v>0</v>
      </c>
      <c r="F14" s="38">
        <v>41</v>
      </c>
      <c r="G14" s="39">
        <f>E14/(F14*52)</f>
        <v>0</v>
      </c>
      <c r="H14" s="40">
        <v>0</v>
      </c>
      <c r="I14" s="41">
        <v>0</v>
      </c>
      <c r="J14" s="42">
        <f>H14*I14/60</f>
        <v>0</v>
      </c>
      <c r="K14" s="39">
        <f>J14*G14</f>
        <v>0</v>
      </c>
    </row>
    <row r="15" spans="1:11" ht="12.5">
      <c r="A15" s="144" t="s">
        <v>163</v>
      </c>
      <c r="B15" s="134"/>
      <c r="C15" s="36"/>
      <c r="D15" s="36" t="s">
        <v>164</v>
      </c>
      <c r="E15" s="37">
        <v>0</v>
      </c>
      <c r="F15" s="38">
        <v>41</v>
      </c>
      <c r="G15" s="39">
        <f t="shared" ref="G15:G38" si="0">E15/(F15*52)</f>
        <v>0</v>
      </c>
      <c r="H15" s="43"/>
      <c r="I15" s="41">
        <v>0</v>
      </c>
      <c r="J15" s="42">
        <f t="shared" ref="J15:J38" si="1">H15*I15/60</f>
        <v>0</v>
      </c>
      <c r="K15" s="39">
        <f>J15*G15</f>
        <v>0</v>
      </c>
    </row>
    <row r="16" spans="1:11" ht="12.5">
      <c r="A16" s="144" t="s">
        <v>165</v>
      </c>
      <c r="B16" s="134"/>
      <c r="C16" s="36"/>
      <c r="D16" s="36" t="s">
        <v>166</v>
      </c>
      <c r="E16" s="37">
        <v>0</v>
      </c>
      <c r="F16" s="38">
        <v>41</v>
      </c>
      <c r="G16" s="39">
        <f>E16/(F16*52)</f>
        <v>0</v>
      </c>
      <c r="H16" s="43"/>
      <c r="I16" s="41">
        <v>0</v>
      </c>
      <c r="J16" s="42">
        <f t="shared" si="1"/>
        <v>0</v>
      </c>
      <c r="K16" s="39">
        <f t="shared" ref="K16:K38" si="2">J16*G16</f>
        <v>0</v>
      </c>
    </row>
    <row r="17" spans="1:11" ht="12.5">
      <c r="A17" s="144" t="s">
        <v>167</v>
      </c>
      <c r="B17" s="134"/>
      <c r="C17" s="36"/>
      <c r="D17" s="36" t="s">
        <v>168</v>
      </c>
      <c r="E17" s="37">
        <v>0</v>
      </c>
      <c r="F17" s="38">
        <v>41</v>
      </c>
      <c r="G17" s="39">
        <f t="shared" si="0"/>
        <v>0</v>
      </c>
      <c r="H17" s="43"/>
      <c r="I17" s="41">
        <v>0</v>
      </c>
      <c r="J17" s="42">
        <f t="shared" si="1"/>
        <v>0</v>
      </c>
      <c r="K17" s="39">
        <f t="shared" si="2"/>
        <v>0</v>
      </c>
    </row>
    <row r="18" spans="1:11" ht="12.5">
      <c r="A18" s="144" t="s">
        <v>169</v>
      </c>
      <c r="B18" s="134"/>
      <c r="C18" s="36"/>
      <c r="D18" s="36" t="s">
        <v>170</v>
      </c>
      <c r="E18" s="37">
        <v>0</v>
      </c>
      <c r="F18" s="38">
        <v>41</v>
      </c>
      <c r="G18" s="39">
        <f t="shared" si="0"/>
        <v>0</v>
      </c>
      <c r="H18" s="40"/>
      <c r="I18" s="41">
        <v>0</v>
      </c>
      <c r="J18" s="42">
        <f t="shared" si="1"/>
        <v>0</v>
      </c>
      <c r="K18" s="39">
        <f t="shared" si="2"/>
        <v>0</v>
      </c>
    </row>
    <row r="19" spans="1:11" ht="12.5">
      <c r="A19" s="144" t="s">
        <v>171</v>
      </c>
      <c r="B19" s="134"/>
      <c r="C19" s="36"/>
      <c r="D19" s="36" t="s">
        <v>172</v>
      </c>
      <c r="E19" s="37">
        <v>0</v>
      </c>
      <c r="F19" s="38">
        <v>41</v>
      </c>
      <c r="G19" s="39">
        <f t="shared" si="0"/>
        <v>0</v>
      </c>
      <c r="H19" s="40"/>
      <c r="I19" s="41">
        <v>0</v>
      </c>
      <c r="J19" s="42">
        <f t="shared" si="1"/>
        <v>0</v>
      </c>
      <c r="K19" s="39">
        <f t="shared" si="2"/>
        <v>0</v>
      </c>
    </row>
    <row r="20" spans="1:11" ht="12.5">
      <c r="A20" s="144" t="s">
        <v>173</v>
      </c>
      <c r="B20" s="134"/>
      <c r="C20" s="36"/>
      <c r="D20" s="36" t="s">
        <v>174</v>
      </c>
      <c r="E20" s="37">
        <v>0</v>
      </c>
      <c r="F20" s="38">
        <v>41</v>
      </c>
      <c r="G20" s="39">
        <f t="shared" si="0"/>
        <v>0</v>
      </c>
      <c r="H20" s="40"/>
      <c r="I20" s="41">
        <v>0</v>
      </c>
      <c r="J20" s="42">
        <f t="shared" si="1"/>
        <v>0</v>
      </c>
      <c r="K20" s="39">
        <f t="shared" si="2"/>
        <v>0</v>
      </c>
    </row>
    <row r="21" spans="1:11" ht="12.5">
      <c r="A21" s="144" t="s">
        <v>175</v>
      </c>
      <c r="B21" s="134"/>
      <c r="C21" s="36"/>
      <c r="D21" s="36" t="s">
        <v>176</v>
      </c>
      <c r="E21" s="37">
        <v>0</v>
      </c>
      <c r="F21" s="38">
        <v>41</v>
      </c>
      <c r="G21" s="39">
        <f t="shared" si="0"/>
        <v>0</v>
      </c>
      <c r="H21" s="40"/>
      <c r="I21" s="41">
        <v>0</v>
      </c>
      <c r="J21" s="42">
        <f t="shared" si="1"/>
        <v>0</v>
      </c>
      <c r="K21" s="39">
        <f t="shared" si="2"/>
        <v>0</v>
      </c>
    </row>
    <row r="22" spans="1:11" ht="12.5">
      <c r="A22" s="144" t="s">
        <v>177</v>
      </c>
      <c r="B22" s="134"/>
      <c r="C22" s="36"/>
      <c r="D22" s="36" t="s">
        <v>178</v>
      </c>
      <c r="E22" s="37">
        <v>0</v>
      </c>
      <c r="F22" s="38">
        <v>41</v>
      </c>
      <c r="G22" s="39">
        <f t="shared" si="0"/>
        <v>0</v>
      </c>
      <c r="H22" s="40"/>
      <c r="I22" s="41">
        <v>0</v>
      </c>
      <c r="J22" s="42">
        <f t="shared" si="1"/>
        <v>0</v>
      </c>
      <c r="K22" s="39">
        <f t="shared" si="2"/>
        <v>0</v>
      </c>
    </row>
    <row r="23" spans="1:11" ht="12.5">
      <c r="A23" s="144" t="s">
        <v>179</v>
      </c>
      <c r="B23" s="134"/>
      <c r="C23" s="36"/>
      <c r="D23" s="36" t="s">
        <v>180</v>
      </c>
      <c r="E23" s="37">
        <v>0</v>
      </c>
      <c r="F23" s="38">
        <v>41</v>
      </c>
      <c r="G23" s="39">
        <f t="shared" si="0"/>
        <v>0</v>
      </c>
      <c r="H23" s="40"/>
      <c r="I23" s="41">
        <v>0</v>
      </c>
      <c r="J23" s="42">
        <f t="shared" si="1"/>
        <v>0</v>
      </c>
      <c r="K23" s="39">
        <f t="shared" si="2"/>
        <v>0</v>
      </c>
    </row>
    <row r="24" spans="1:11" ht="12.5">
      <c r="A24" s="144" t="s">
        <v>181</v>
      </c>
      <c r="B24" s="134"/>
      <c r="C24" s="36"/>
      <c r="D24" s="36" t="s">
        <v>182</v>
      </c>
      <c r="E24" s="37">
        <v>0</v>
      </c>
      <c r="F24" s="38">
        <v>41</v>
      </c>
      <c r="G24" s="39">
        <f t="shared" si="0"/>
        <v>0</v>
      </c>
      <c r="H24" s="40"/>
      <c r="I24" s="41">
        <v>0</v>
      </c>
      <c r="J24" s="42">
        <f t="shared" si="1"/>
        <v>0</v>
      </c>
      <c r="K24" s="39">
        <f t="shared" si="2"/>
        <v>0</v>
      </c>
    </row>
    <row r="25" spans="1:11" ht="12.5">
      <c r="A25" s="144" t="s">
        <v>183</v>
      </c>
      <c r="B25" s="134"/>
      <c r="C25" s="36"/>
      <c r="D25" s="36" t="s">
        <v>184</v>
      </c>
      <c r="E25" s="37">
        <v>0</v>
      </c>
      <c r="F25" s="38">
        <v>41</v>
      </c>
      <c r="G25" s="39">
        <f t="shared" si="0"/>
        <v>0</v>
      </c>
      <c r="H25" s="40"/>
      <c r="I25" s="41">
        <v>0</v>
      </c>
      <c r="J25" s="42">
        <f t="shared" si="1"/>
        <v>0</v>
      </c>
      <c r="K25" s="39">
        <f t="shared" si="2"/>
        <v>0</v>
      </c>
    </row>
    <row r="26" spans="1:11" ht="12.5">
      <c r="A26" s="144" t="s">
        <v>185</v>
      </c>
      <c r="B26" s="134"/>
      <c r="C26" s="36"/>
      <c r="D26" s="36" t="s">
        <v>186</v>
      </c>
      <c r="E26" s="37">
        <v>0</v>
      </c>
      <c r="F26" s="38">
        <v>41</v>
      </c>
      <c r="G26" s="39">
        <f t="shared" si="0"/>
        <v>0</v>
      </c>
      <c r="H26" s="40"/>
      <c r="I26" s="41">
        <v>0</v>
      </c>
      <c r="J26" s="42">
        <f t="shared" si="1"/>
        <v>0</v>
      </c>
      <c r="K26" s="39">
        <f t="shared" si="2"/>
        <v>0</v>
      </c>
    </row>
    <row r="27" spans="1:11" ht="12.5">
      <c r="A27" s="144" t="s">
        <v>187</v>
      </c>
      <c r="B27" s="134"/>
      <c r="C27" s="36"/>
      <c r="D27" s="36" t="s">
        <v>188</v>
      </c>
      <c r="E27" s="37">
        <v>0</v>
      </c>
      <c r="F27" s="38">
        <v>41</v>
      </c>
      <c r="G27" s="39">
        <f t="shared" si="0"/>
        <v>0</v>
      </c>
      <c r="H27" s="40"/>
      <c r="I27" s="41">
        <v>0</v>
      </c>
      <c r="J27" s="42">
        <f t="shared" si="1"/>
        <v>0</v>
      </c>
      <c r="K27" s="39">
        <f t="shared" si="2"/>
        <v>0</v>
      </c>
    </row>
    <row r="28" spans="1:11" ht="12.5">
      <c r="A28" s="144" t="s">
        <v>189</v>
      </c>
      <c r="B28" s="134"/>
      <c r="C28" s="36"/>
      <c r="D28" s="36" t="s">
        <v>190</v>
      </c>
      <c r="E28" s="37">
        <v>0</v>
      </c>
      <c r="F28" s="38">
        <v>41</v>
      </c>
      <c r="G28" s="39">
        <f t="shared" si="0"/>
        <v>0</v>
      </c>
      <c r="H28" s="40"/>
      <c r="I28" s="41">
        <v>0</v>
      </c>
      <c r="J28" s="42">
        <f t="shared" si="1"/>
        <v>0</v>
      </c>
      <c r="K28" s="39">
        <f t="shared" si="2"/>
        <v>0</v>
      </c>
    </row>
    <row r="29" spans="1:11" ht="12.5">
      <c r="A29" s="144" t="s">
        <v>191</v>
      </c>
      <c r="B29" s="134"/>
      <c r="C29" s="36"/>
      <c r="D29" s="36" t="s">
        <v>192</v>
      </c>
      <c r="E29" s="37">
        <v>0</v>
      </c>
      <c r="F29" s="38">
        <v>41</v>
      </c>
      <c r="G29" s="39">
        <f t="shared" si="0"/>
        <v>0</v>
      </c>
      <c r="H29" s="40"/>
      <c r="I29" s="41">
        <v>0</v>
      </c>
      <c r="J29" s="42">
        <f t="shared" si="1"/>
        <v>0</v>
      </c>
      <c r="K29" s="39">
        <f t="shared" si="2"/>
        <v>0</v>
      </c>
    </row>
    <row r="30" spans="1:11" ht="12.5">
      <c r="A30" s="144" t="s">
        <v>193</v>
      </c>
      <c r="B30" s="134"/>
      <c r="C30" s="36"/>
      <c r="D30" s="36" t="s">
        <v>194</v>
      </c>
      <c r="E30" s="37">
        <v>0</v>
      </c>
      <c r="F30" s="38">
        <v>41</v>
      </c>
      <c r="G30" s="39">
        <f t="shared" si="0"/>
        <v>0</v>
      </c>
      <c r="H30" s="40"/>
      <c r="I30" s="41">
        <v>0</v>
      </c>
      <c r="J30" s="42">
        <f t="shared" si="1"/>
        <v>0</v>
      </c>
      <c r="K30" s="39">
        <f t="shared" si="2"/>
        <v>0</v>
      </c>
    </row>
    <row r="31" spans="1:11" ht="12.5">
      <c r="A31" s="144" t="s">
        <v>195</v>
      </c>
      <c r="B31" s="134"/>
      <c r="C31" s="36"/>
      <c r="D31" s="36" t="s">
        <v>196</v>
      </c>
      <c r="E31" s="37">
        <v>0</v>
      </c>
      <c r="F31" s="38">
        <v>41</v>
      </c>
      <c r="G31" s="39">
        <f t="shared" si="0"/>
        <v>0</v>
      </c>
      <c r="H31" s="40"/>
      <c r="I31" s="41">
        <v>0</v>
      </c>
      <c r="J31" s="42">
        <f t="shared" si="1"/>
        <v>0</v>
      </c>
      <c r="K31" s="39">
        <f t="shared" si="2"/>
        <v>0</v>
      </c>
    </row>
    <row r="32" spans="1:11" ht="12.5">
      <c r="A32" s="144" t="s">
        <v>197</v>
      </c>
      <c r="B32" s="134"/>
      <c r="C32" s="36"/>
      <c r="D32" s="36" t="s">
        <v>198</v>
      </c>
      <c r="E32" s="37">
        <v>0</v>
      </c>
      <c r="F32" s="38">
        <v>41</v>
      </c>
      <c r="G32" s="39">
        <f t="shared" si="0"/>
        <v>0</v>
      </c>
      <c r="H32" s="40"/>
      <c r="I32" s="41">
        <v>0</v>
      </c>
      <c r="J32" s="42">
        <f t="shared" si="1"/>
        <v>0</v>
      </c>
      <c r="K32" s="39">
        <f t="shared" si="2"/>
        <v>0</v>
      </c>
    </row>
    <row r="33" spans="1:11" ht="12.5">
      <c r="A33" s="144" t="s">
        <v>199</v>
      </c>
      <c r="B33" s="134"/>
      <c r="C33" s="36"/>
      <c r="D33" s="36" t="s">
        <v>200</v>
      </c>
      <c r="E33" s="37">
        <v>0</v>
      </c>
      <c r="F33" s="38">
        <v>41</v>
      </c>
      <c r="G33" s="39">
        <f t="shared" si="0"/>
        <v>0</v>
      </c>
      <c r="H33" s="40"/>
      <c r="I33" s="41">
        <v>0</v>
      </c>
      <c r="J33" s="42">
        <f t="shared" si="1"/>
        <v>0</v>
      </c>
      <c r="K33" s="39">
        <f t="shared" si="2"/>
        <v>0</v>
      </c>
    </row>
    <row r="34" spans="1:11" ht="12.5">
      <c r="A34" s="144" t="s">
        <v>201</v>
      </c>
      <c r="B34" s="134"/>
      <c r="C34" s="36"/>
      <c r="D34" s="36" t="s">
        <v>202</v>
      </c>
      <c r="E34" s="37">
        <v>0</v>
      </c>
      <c r="F34" s="38">
        <v>41</v>
      </c>
      <c r="G34" s="39">
        <f t="shared" si="0"/>
        <v>0</v>
      </c>
      <c r="H34" s="40"/>
      <c r="I34" s="41">
        <v>0</v>
      </c>
      <c r="J34" s="42">
        <f t="shared" si="1"/>
        <v>0</v>
      </c>
      <c r="K34" s="39">
        <f t="shared" si="2"/>
        <v>0</v>
      </c>
    </row>
    <row r="35" spans="1:11" ht="12.5">
      <c r="A35" s="144" t="s">
        <v>203</v>
      </c>
      <c r="B35" s="134"/>
      <c r="C35" s="36"/>
      <c r="D35" s="36" t="s">
        <v>204</v>
      </c>
      <c r="E35" s="37">
        <v>0</v>
      </c>
      <c r="F35" s="38">
        <v>41</v>
      </c>
      <c r="G35" s="39">
        <f t="shared" si="0"/>
        <v>0</v>
      </c>
      <c r="H35" s="40"/>
      <c r="I35" s="41">
        <v>0</v>
      </c>
      <c r="J35" s="42">
        <f t="shared" si="1"/>
        <v>0</v>
      </c>
      <c r="K35" s="39">
        <f t="shared" si="2"/>
        <v>0</v>
      </c>
    </row>
    <row r="36" spans="1:11" ht="12.5">
      <c r="A36" s="144" t="s">
        <v>205</v>
      </c>
      <c r="B36" s="134"/>
      <c r="C36" s="36"/>
      <c r="D36" s="36" t="s">
        <v>206</v>
      </c>
      <c r="E36" s="37">
        <v>0</v>
      </c>
      <c r="F36" s="38">
        <v>41</v>
      </c>
      <c r="G36" s="39">
        <f t="shared" si="0"/>
        <v>0</v>
      </c>
      <c r="H36" s="40"/>
      <c r="I36" s="41">
        <v>0</v>
      </c>
      <c r="J36" s="42">
        <f t="shared" si="1"/>
        <v>0</v>
      </c>
      <c r="K36" s="39">
        <f>J36*G36</f>
        <v>0</v>
      </c>
    </row>
    <row r="37" spans="1:11" ht="12.5">
      <c r="A37" s="144" t="s">
        <v>207</v>
      </c>
      <c r="B37" s="134"/>
      <c r="C37" s="36"/>
      <c r="D37" s="36" t="s">
        <v>208</v>
      </c>
      <c r="E37" s="37">
        <v>0</v>
      </c>
      <c r="F37" s="38">
        <v>41</v>
      </c>
      <c r="G37" s="39">
        <f t="shared" si="0"/>
        <v>0</v>
      </c>
      <c r="H37" s="40"/>
      <c r="I37" s="41">
        <v>0</v>
      </c>
      <c r="J37" s="42">
        <f t="shared" si="1"/>
        <v>0</v>
      </c>
      <c r="K37" s="39">
        <f t="shared" si="2"/>
        <v>0</v>
      </c>
    </row>
    <row r="38" spans="1:11" ht="12.5">
      <c r="A38" s="144" t="s">
        <v>209</v>
      </c>
      <c r="B38" s="134"/>
      <c r="C38" s="36"/>
      <c r="D38" s="36" t="s">
        <v>210</v>
      </c>
      <c r="E38" s="37">
        <v>0</v>
      </c>
      <c r="F38" s="38">
        <v>41</v>
      </c>
      <c r="G38" s="39">
        <f t="shared" si="0"/>
        <v>0</v>
      </c>
      <c r="H38" s="40"/>
      <c r="I38" s="41">
        <v>0</v>
      </c>
      <c r="J38" s="42">
        <f t="shared" si="1"/>
        <v>0</v>
      </c>
      <c r="K38" s="39">
        <f t="shared" si="2"/>
        <v>0</v>
      </c>
    </row>
    <row r="39" spans="1:11" ht="12.5">
      <c r="A39" s="142" t="s">
        <v>211</v>
      </c>
      <c r="B39" s="133"/>
      <c r="C39" s="133"/>
      <c r="D39" s="133"/>
      <c r="E39" s="134"/>
      <c r="F39" s="44">
        <f>AVERAGE(F14:F38)</f>
        <v>41</v>
      </c>
      <c r="G39" s="143"/>
      <c r="H39" s="133"/>
      <c r="I39" s="134"/>
      <c r="J39" s="44">
        <f t="shared" ref="J39" si="3">SUM(J14:J38)</f>
        <v>0</v>
      </c>
      <c r="K39" s="45">
        <f>SUM(K14:K38)</f>
        <v>0</v>
      </c>
    </row>
  </sheetData>
  <sheetCalcPr fullCalcOnLoad="1"/>
  <mergeCells count="39">
    <mergeCell ref="A1:C1"/>
    <mergeCell ref="A3:K3"/>
    <mergeCell ref="A2:K2"/>
    <mergeCell ref="D1:K1"/>
    <mergeCell ref="B5:G5"/>
    <mergeCell ref="B6:G6"/>
    <mergeCell ref="B7:G7"/>
    <mergeCell ref="B8:G8"/>
    <mergeCell ref="B9:G9"/>
    <mergeCell ref="B10:G10"/>
    <mergeCell ref="A13:B13"/>
    <mergeCell ref="A14:B14"/>
    <mergeCell ref="A15:B15"/>
    <mergeCell ref="A16:B16"/>
    <mergeCell ref="B11:G11"/>
    <mergeCell ref="A17:B17"/>
    <mergeCell ref="A18:B18"/>
    <mergeCell ref="A19:B19"/>
    <mergeCell ref="A20:B20"/>
    <mergeCell ref="A21:B21"/>
    <mergeCell ref="A22:B22"/>
    <mergeCell ref="A23:B23"/>
    <mergeCell ref="A24:B24"/>
    <mergeCell ref="A25:B25"/>
    <mergeCell ref="A26:B26"/>
    <mergeCell ref="A27:B27"/>
    <mergeCell ref="A28:B28"/>
    <mergeCell ref="A29:B29"/>
    <mergeCell ref="A37:B37"/>
    <mergeCell ref="A38:B38"/>
    <mergeCell ref="A39:E39"/>
    <mergeCell ref="G39:I39"/>
    <mergeCell ref="A30:B30"/>
    <mergeCell ref="A31:B31"/>
    <mergeCell ref="A32:B32"/>
    <mergeCell ref="A33:B33"/>
    <mergeCell ref="A34:B34"/>
    <mergeCell ref="A35:B35"/>
    <mergeCell ref="A36:B36"/>
  </mergeCells>
  <phoneticPr fontId="36" type="noConversion"/>
  <hyperlinks>
    <hyperlink ref="A1" location="'1.1'!A1" display="← zurück"/>
    <hyperlink ref="D1" location="'2.2'!A1" display="weiter →"/>
    <hyperlink ref="D13" location="'_Config'!A1" display="Rolle"/>
  </hyperlinks>
  <pageMargins left="0.50314960629921268" right="0.50314960629921268" top="0.79000000000000015" bottom="0.79000000000000015" header="0.30000000000000004" footer="0.30000000000000004"/>
  <pageSetup paperSize="9" orientation="landscape"/>
  <headerFooter>
    <oddHeader>&amp;LV1.1&amp;CDigitalisierungsrechner</oddHeader>
    <oddFooter>&amp;L&amp;8Digitalisierungsrechner 2024 by DestinationLab (supported by TSO AG) is licensed under CC BY-NC-SA 4.0&amp;R&amp;8&amp;D</oddFooter>
  </headerFooter>
  <legacyDrawing r:id="rId1"/>
  <extLst xmlns:xr="http://schemas.microsoft.com/office/spreadsheetml/2014/revision" xmlns:x14="http://schemas.microsoft.com/office/spreadsheetml/2009/9/main">
    <ext uri="{CCE6A557-97BC-4b89-ADB6-D9C93CAAB3DF}">
      <x14:dataValidations xmlns:xm="http://schemas.microsoft.com/office/excel/2006/main" disablePrompts="1" count="1">
        <x14:dataValidation type="list" allowBlank="1" showErrorMessage="1" xr:uid="{00000000-0002-0000-0200-000000000000}">
          <x14:formula1>
            <xm:f>_Config!$A$2:$A$20</xm:f>
          </x14:formula1>
          <xm:sqref>D14:D38</xm:sqref>
        </x14:dataValidation>
      </x14:dataValidations>
    </ext>
    <ext xmlns:mx="http://schemas.microsoft.com/office/mac/excel/2008/main" uri="http://schemas.microsoft.com/office/mac/excel/2008/main">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F6B26B"/>
    <outlinePr summaryBelow="0" summaryRight="0"/>
  </sheetPr>
  <dimension ref="A1:K39"/>
  <sheetViews>
    <sheetView showGridLines="0" view="pageLayout" workbookViewId="0">
      <selection activeCell="A21" sqref="A21:B21"/>
    </sheetView>
  </sheetViews>
  <sheetFormatPr baseColWidth="10" defaultColWidth="12.6640625" defaultRowHeight="15.75" customHeight="1"/>
  <cols>
    <col min="1" max="1" width="18.83203125" customWidth="1"/>
    <col min="2" max="2" width="6.33203125" customWidth="1"/>
    <col min="3" max="3" width="22" customWidth="1"/>
    <col min="4" max="4" width="15" bestFit="1" customWidth="1"/>
    <col min="5" max="5" width="9.83203125" bestFit="1" customWidth="1"/>
    <col min="6" max="6" width="7.83203125" bestFit="1" customWidth="1"/>
    <col min="7" max="7" width="5.6640625" bestFit="1" customWidth="1"/>
    <col min="8" max="8" width="7.1640625" bestFit="1" customWidth="1"/>
    <col min="9" max="9" width="9.6640625" customWidth="1"/>
    <col min="10" max="10" width="13.6640625" bestFit="1" customWidth="1"/>
    <col min="11" max="11" width="10.1640625" customWidth="1"/>
  </cols>
  <sheetData>
    <row r="1" spans="1:11" ht="16">
      <c r="A1" s="135" t="s">
        <v>13</v>
      </c>
      <c r="B1" s="130"/>
      <c r="C1" s="130"/>
      <c r="D1" s="153" t="s">
        <v>12</v>
      </c>
      <c r="E1" s="153"/>
      <c r="F1" s="153"/>
      <c r="G1" s="153"/>
      <c r="H1" s="153"/>
      <c r="I1" s="153"/>
      <c r="J1" s="153"/>
      <c r="K1" s="153"/>
    </row>
    <row r="2" spans="1:11" ht="15.5">
      <c r="A2" s="148" t="s">
        <v>212</v>
      </c>
      <c r="B2" s="148"/>
      <c r="C2" s="148"/>
      <c r="D2" s="148"/>
      <c r="E2" s="148"/>
      <c r="F2" s="148"/>
      <c r="G2" s="148"/>
      <c r="H2" s="148"/>
      <c r="I2" s="148"/>
      <c r="J2" s="148"/>
      <c r="K2" s="148"/>
    </row>
    <row r="3" spans="1:11" ht="26.25" customHeight="1">
      <c r="A3" s="152" t="s">
        <v>18</v>
      </c>
      <c r="B3" s="130"/>
      <c r="C3" s="130"/>
      <c r="D3" s="130"/>
      <c r="E3" s="130"/>
      <c r="F3" s="130"/>
      <c r="G3" s="130"/>
      <c r="H3" s="130"/>
      <c r="I3" s="130"/>
      <c r="J3" s="130"/>
      <c r="K3" s="130"/>
    </row>
    <row r="4" spans="1:11" ht="12.5">
      <c r="A4" s="30" t="s">
        <v>231</v>
      </c>
      <c r="B4" s="31"/>
      <c r="C4" s="32"/>
      <c r="D4" s="32"/>
      <c r="E4" s="32"/>
      <c r="F4" s="32"/>
      <c r="G4" s="25"/>
      <c r="H4" s="25"/>
      <c r="I4" s="25"/>
      <c r="J4" s="25"/>
      <c r="K4" s="25"/>
    </row>
    <row r="5" spans="1:11" ht="33" customHeight="1">
      <c r="A5" s="4" t="s">
        <v>232</v>
      </c>
      <c r="B5" s="151" t="s">
        <v>213</v>
      </c>
      <c r="C5" s="151"/>
      <c r="D5" s="151"/>
      <c r="E5" s="151"/>
      <c r="F5" s="151"/>
      <c r="G5" s="151"/>
      <c r="H5" s="151"/>
      <c r="I5" s="25"/>
      <c r="J5" s="25"/>
      <c r="K5" s="25"/>
    </row>
    <row r="6" spans="1:11" ht="33" customHeight="1">
      <c r="A6" s="4" t="s">
        <v>234</v>
      </c>
      <c r="B6" s="151" t="s">
        <v>214</v>
      </c>
      <c r="C6" s="151"/>
      <c r="D6" s="151"/>
      <c r="E6" s="151"/>
      <c r="F6" s="151"/>
      <c r="G6" s="151"/>
      <c r="H6" s="151"/>
      <c r="I6" s="25"/>
      <c r="J6" s="25"/>
      <c r="K6" s="25"/>
    </row>
    <row r="7" spans="1:11" ht="33" customHeight="1">
      <c r="A7" s="4" t="s">
        <v>236</v>
      </c>
      <c r="B7" s="151" t="s">
        <v>134</v>
      </c>
      <c r="C7" s="151"/>
      <c r="D7" s="151"/>
      <c r="E7" s="151"/>
      <c r="F7" s="151"/>
      <c r="G7" s="151"/>
      <c r="H7" s="151"/>
      <c r="I7" s="25"/>
      <c r="J7" s="25"/>
      <c r="K7" s="25"/>
    </row>
    <row r="8" spans="1:11" ht="33" customHeight="1">
      <c r="A8" s="4" t="s">
        <v>238</v>
      </c>
      <c r="B8" s="151" t="s">
        <v>239</v>
      </c>
      <c r="C8" s="151"/>
      <c r="D8" s="151"/>
      <c r="E8" s="151"/>
      <c r="F8" s="151"/>
      <c r="G8" s="151"/>
      <c r="H8" s="151"/>
      <c r="I8" s="25"/>
      <c r="J8" s="25"/>
      <c r="K8" s="25"/>
    </row>
    <row r="9" spans="1:11" ht="33" customHeight="1">
      <c r="A9" s="4" t="s">
        <v>240</v>
      </c>
      <c r="B9" s="151" t="s">
        <v>241</v>
      </c>
      <c r="C9" s="151"/>
      <c r="D9" s="151"/>
      <c r="E9" s="151"/>
      <c r="F9" s="151"/>
      <c r="G9" s="151"/>
      <c r="H9" s="151"/>
      <c r="I9" s="25"/>
      <c r="J9" s="25"/>
      <c r="K9" s="25"/>
    </row>
    <row r="10" spans="1:11" ht="33" customHeight="1">
      <c r="A10" s="4" t="s">
        <v>135</v>
      </c>
      <c r="B10" s="151" t="s">
        <v>136</v>
      </c>
      <c r="C10" s="151"/>
      <c r="D10" s="151"/>
      <c r="E10" s="151"/>
      <c r="F10" s="151"/>
      <c r="G10" s="151"/>
      <c r="H10" s="151"/>
      <c r="I10" s="25"/>
      <c r="J10" s="25"/>
      <c r="K10" s="25"/>
    </row>
    <row r="11" spans="1:11" ht="33" customHeight="1">
      <c r="A11" s="4" t="s">
        <v>155</v>
      </c>
      <c r="B11" s="151" t="s">
        <v>137</v>
      </c>
      <c r="C11" s="151"/>
      <c r="D11" s="151"/>
      <c r="E11" s="151"/>
      <c r="F11" s="151"/>
      <c r="G11" s="151"/>
      <c r="H11" s="151"/>
      <c r="I11" s="25"/>
      <c r="J11" s="25"/>
      <c r="K11" s="25"/>
    </row>
    <row r="12" spans="1:11" ht="12.5">
      <c r="A12" s="25"/>
      <c r="B12" s="25"/>
      <c r="C12" s="25"/>
      <c r="D12" s="25"/>
      <c r="E12" s="25"/>
      <c r="F12" s="25"/>
      <c r="G12" s="25"/>
      <c r="H12" s="25"/>
      <c r="I12" s="25"/>
      <c r="J12" s="25"/>
      <c r="K12" s="25"/>
    </row>
    <row r="13" spans="1:11" ht="30">
      <c r="A13" s="145" t="s">
        <v>232</v>
      </c>
      <c r="B13" s="134"/>
      <c r="C13" s="47" t="s">
        <v>234</v>
      </c>
      <c r="D13" s="48" t="s">
        <v>236</v>
      </c>
      <c r="E13" s="47" t="s">
        <v>157</v>
      </c>
      <c r="F13" s="49" t="s">
        <v>158</v>
      </c>
      <c r="G13" s="49" t="s">
        <v>159</v>
      </c>
      <c r="H13" s="49" t="s">
        <v>242</v>
      </c>
      <c r="I13" s="49" t="s">
        <v>160</v>
      </c>
      <c r="J13" s="124" t="s">
        <v>20</v>
      </c>
      <c r="K13" s="124" t="s">
        <v>22</v>
      </c>
    </row>
    <row r="14" spans="1:11" ht="12.5">
      <c r="A14" s="144" t="s">
        <v>148</v>
      </c>
      <c r="B14" s="134"/>
      <c r="C14" s="36" t="s">
        <v>149</v>
      </c>
      <c r="D14" s="36" t="s">
        <v>150</v>
      </c>
      <c r="E14" s="37">
        <v>0</v>
      </c>
      <c r="F14" s="38">
        <v>41</v>
      </c>
      <c r="G14" s="39">
        <f t="shared" ref="G14:G15" si="0">E14/(F14*52)</f>
        <v>0</v>
      </c>
      <c r="H14" s="40">
        <v>0</v>
      </c>
      <c r="I14" s="41">
        <v>0</v>
      </c>
      <c r="J14" s="42">
        <f t="shared" ref="J14:J22" si="1">H14*I14/60</f>
        <v>0</v>
      </c>
      <c r="K14" s="39">
        <f>J14*G14</f>
        <v>0</v>
      </c>
    </row>
    <row r="15" spans="1:11" ht="12.5">
      <c r="A15" s="144" t="s">
        <v>163</v>
      </c>
      <c r="B15" s="134"/>
      <c r="C15" s="36"/>
      <c r="D15" s="36" t="s">
        <v>164</v>
      </c>
      <c r="E15" s="37">
        <v>0</v>
      </c>
      <c r="F15" s="38">
        <v>41</v>
      </c>
      <c r="G15" s="39">
        <f t="shared" si="0"/>
        <v>0</v>
      </c>
      <c r="H15" s="43"/>
      <c r="I15" s="41">
        <v>0</v>
      </c>
      <c r="J15" s="42">
        <f t="shared" si="1"/>
        <v>0</v>
      </c>
      <c r="K15" s="39">
        <f t="shared" ref="K15:K38" si="2">J15*G15</f>
        <v>0</v>
      </c>
    </row>
    <row r="16" spans="1:11" ht="12.5">
      <c r="A16" s="144" t="s">
        <v>165</v>
      </c>
      <c r="B16" s="134"/>
      <c r="C16" s="36"/>
      <c r="D16" s="36" t="s">
        <v>166</v>
      </c>
      <c r="E16" s="37">
        <v>0</v>
      </c>
      <c r="F16" s="38">
        <v>41</v>
      </c>
      <c r="G16" s="39">
        <f t="shared" ref="G16:G22" si="3">E16/(F16*52)</f>
        <v>0</v>
      </c>
      <c r="H16" s="43"/>
      <c r="I16" s="41">
        <v>0</v>
      </c>
      <c r="J16" s="42">
        <f t="shared" si="1"/>
        <v>0</v>
      </c>
      <c r="K16" s="39">
        <f t="shared" si="2"/>
        <v>0</v>
      </c>
    </row>
    <row r="17" spans="1:11" ht="12.5">
      <c r="A17" s="144" t="s">
        <v>167</v>
      </c>
      <c r="B17" s="134"/>
      <c r="C17" s="36"/>
      <c r="D17" s="36" t="s">
        <v>168</v>
      </c>
      <c r="E17" s="37">
        <v>0</v>
      </c>
      <c r="F17" s="38">
        <v>41</v>
      </c>
      <c r="G17" s="39">
        <f t="shared" si="3"/>
        <v>0</v>
      </c>
      <c r="H17" s="43"/>
      <c r="I17" s="41">
        <v>0</v>
      </c>
      <c r="J17" s="42">
        <f t="shared" si="1"/>
        <v>0</v>
      </c>
      <c r="K17" s="39">
        <f t="shared" si="2"/>
        <v>0</v>
      </c>
    </row>
    <row r="18" spans="1:11" ht="12.5">
      <c r="A18" s="144" t="s">
        <v>169</v>
      </c>
      <c r="B18" s="134"/>
      <c r="C18" s="36"/>
      <c r="D18" s="36" t="s">
        <v>170</v>
      </c>
      <c r="E18" s="37">
        <v>0</v>
      </c>
      <c r="F18" s="38">
        <v>41</v>
      </c>
      <c r="G18" s="39">
        <f t="shared" si="3"/>
        <v>0</v>
      </c>
      <c r="H18" s="40"/>
      <c r="I18" s="41">
        <v>0</v>
      </c>
      <c r="J18" s="42">
        <f t="shared" si="1"/>
        <v>0</v>
      </c>
      <c r="K18" s="39">
        <f t="shared" si="2"/>
        <v>0</v>
      </c>
    </row>
    <row r="19" spans="1:11" ht="12.5">
      <c r="A19" s="144" t="s">
        <v>171</v>
      </c>
      <c r="B19" s="134"/>
      <c r="C19" s="36"/>
      <c r="D19" s="36" t="s">
        <v>172</v>
      </c>
      <c r="E19" s="37">
        <v>0</v>
      </c>
      <c r="F19" s="38">
        <v>41</v>
      </c>
      <c r="G19" s="39">
        <f t="shared" si="3"/>
        <v>0</v>
      </c>
      <c r="H19" s="40"/>
      <c r="I19" s="41">
        <v>0</v>
      </c>
      <c r="J19" s="42">
        <f t="shared" si="1"/>
        <v>0</v>
      </c>
      <c r="K19" s="39">
        <f>J19*G19</f>
        <v>0</v>
      </c>
    </row>
    <row r="20" spans="1:11" ht="12.5">
      <c r="A20" s="144" t="s">
        <v>173</v>
      </c>
      <c r="B20" s="134"/>
      <c r="C20" s="36"/>
      <c r="D20" s="36" t="s">
        <v>174</v>
      </c>
      <c r="E20" s="37">
        <v>0</v>
      </c>
      <c r="F20" s="38">
        <v>41</v>
      </c>
      <c r="G20" s="39">
        <f t="shared" si="3"/>
        <v>0</v>
      </c>
      <c r="H20" s="40"/>
      <c r="I20" s="41">
        <v>0</v>
      </c>
      <c r="J20" s="42">
        <f t="shared" si="1"/>
        <v>0</v>
      </c>
      <c r="K20" s="39">
        <f t="shared" si="2"/>
        <v>0</v>
      </c>
    </row>
    <row r="21" spans="1:11" ht="12.5">
      <c r="A21" s="144" t="s">
        <v>175</v>
      </c>
      <c r="B21" s="134"/>
      <c r="C21" s="36"/>
      <c r="D21" s="36" t="s">
        <v>176</v>
      </c>
      <c r="E21" s="37">
        <v>0</v>
      </c>
      <c r="F21" s="38">
        <v>41</v>
      </c>
      <c r="G21" s="39">
        <f t="shared" si="3"/>
        <v>0</v>
      </c>
      <c r="H21" s="40"/>
      <c r="I21" s="41">
        <v>0</v>
      </c>
      <c r="J21" s="42">
        <f t="shared" si="1"/>
        <v>0</v>
      </c>
      <c r="K21" s="39">
        <f t="shared" si="2"/>
        <v>0</v>
      </c>
    </row>
    <row r="22" spans="1:11" ht="12.5">
      <c r="A22" s="144" t="s">
        <v>177</v>
      </c>
      <c r="B22" s="134"/>
      <c r="C22" s="36"/>
      <c r="D22" s="36" t="s">
        <v>178</v>
      </c>
      <c r="E22" s="37">
        <v>0</v>
      </c>
      <c r="F22" s="38">
        <v>41</v>
      </c>
      <c r="G22" s="39">
        <f t="shared" si="3"/>
        <v>0</v>
      </c>
      <c r="H22" s="40"/>
      <c r="I22" s="41">
        <v>0</v>
      </c>
      <c r="J22" s="42">
        <f t="shared" si="1"/>
        <v>0</v>
      </c>
      <c r="K22" s="39">
        <f t="shared" si="2"/>
        <v>0</v>
      </c>
    </row>
    <row r="23" spans="1:11" ht="12.5">
      <c r="A23" s="144" t="s">
        <v>179</v>
      </c>
      <c r="B23" s="134"/>
      <c r="C23" s="36"/>
      <c r="D23" s="36" t="s">
        <v>180</v>
      </c>
      <c r="E23" s="37">
        <v>0</v>
      </c>
      <c r="F23" s="38">
        <v>41</v>
      </c>
      <c r="G23" s="39">
        <f t="shared" ref="G23:G38" si="4">E23/(F23*52)</f>
        <v>0</v>
      </c>
      <c r="H23" s="40"/>
      <c r="I23" s="41">
        <v>0</v>
      </c>
      <c r="J23" s="42">
        <f t="shared" ref="J23:J38" si="5">H23*I23/60</f>
        <v>0</v>
      </c>
      <c r="K23" s="39">
        <f t="shared" si="2"/>
        <v>0</v>
      </c>
    </row>
    <row r="24" spans="1:11" ht="12.5">
      <c r="A24" s="144" t="s">
        <v>181</v>
      </c>
      <c r="B24" s="134"/>
      <c r="C24" s="36"/>
      <c r="D24" s="36" t="s">
        <v>182</v>
      </c>
      <c r="E24" s="37">
        <v>0</v>
      </c>
      <c r="F24" s="38">
        <v>41</v>
      </c>
      <c r="G24" s="39">
        <f t="shared" si="4"/>
        <v>0</v>
      </c>
      <c r="H24" s="40"/>
      <c r="I24" s="41">
        <v>0</v>
      </c>
      <c r="J24" s="42">
        <f t="shared" si="5"/>
        <v>0</v>
      </c>
      <c r="K24" s="39">
        <f t="shared" si="2"/>
        <v>0</v>
      </c>
    </row>
    <row r="25" spans="1:11" ht="12.5">
      <c r="A25" s="144" t="s">
        <v>183</v>
      </c>
      <c r="B25" s="134"/>
      <c r="C25" s="36"/>
      <c r="D25" s="36" t="s">
        <v>184</v>
      </c>
      <c r="E25" s="37">
        <v>0</v>
      </c>
      <c r="F25" s="38">
        <v>41</v>
      </c>
      <c r="G25" s="39">
        <f t="shared" si="4"/>
        <v>0</v>
      </c>
      <c r="H25" s="40"/>
      <c r="I25" s="41">
        <v>0</v>
      </c>
      <c r="J25" s="42">
        <f t="shared" si="5"/>
        <v>0</v>
      </c>
      <c r="K25" s="39">
        <f t="shared" si="2"/>
        <v>0</v>
      </c>
    </row>
    <row r="26" spans="1:11" ht="12.5">
      <c r="A26" s="144" t="s">
        <v>185</v>
      </c>
      <c r="B26" s="134"/>
      <c r="C26" s="36"/>
      <c r="D26" s="36" t="s">
        <v>186</v>
      </c>
      <c r="E26" s="37">
        <v>0</v>
      </c>
      <c r="F26" s="38">
        <v>41</v>
      </c>
      <c r="G26" s="39">
        <f t="shared" si="4"/>
        <v>0</v>
      </c>
      <c r="H26" s="40"/>
      <c r="I26" s="41">
        <v>0</v>
      </c>
      <c r="J26" s="42">
        <f t="shared" si="5"/>
        <v>0</v>
      </c>
      <c r="K26" s="39">
        <f t="shared" si="2"/>
        <v>0</v>
      </c>
    </row>
    <row r="27" spans="1:11" ht="12.5">
      <c r="A27" s="144" t="s">
        <v>187</v>
      </c>
      <c r="B27" s="134"/>
      <c r="C27" s="36"/>
      <c r="D27" s="36" t="s">
        <v>188</v>
      </c>
      <c r="E27" s="37">
        <v>0</v>
      </c>
      <c r="F27" s="38">
        <v>41</v>
      </c>
      <c r="G27" s="39">
        <f t="shared" si="4"/>
        <v>0</v>
      </c>
      <c r="H27" s="40"/>
      <c r="I27" s="41">
        <v>0</v>
      </c>
      <c r="J27" s="42">
        <f t="shared" si="5"/>
        <v>0</v>
      </c>
      <c r="K27" s="39">
        <f t="shared" si="2"/>
        <v>0</v>
      </c>
    </row>
    <row r="28" spans="1:11" ht="12.5">
      <c r="A28" s="144" t="s">
        <v>189</v>
      </c>
      <c r="B28" s="134"/>
      <c r="C28" s="36"/>
      <c r="D28" s="36" t="s">
        <v>190</v>
      </c>
      <c r="E28" s="37">
        <v>0</v>
      </c>
      <c r="F28" s="38">
        <v>41</v>
      </c>
      <c r="G28" s="39">
        <f t="shared" si="4"/>
        <v>0</v>
      </c>
      <c r="H28" s="40"/>
      <c r="I28" s="41">
        <v>0</v>
      </c>
      <c r="J28" s="42">
        <f t="shared" si="5"/>
        <v>0</v>
      </c>
      <c r="K28" s="39">
        <f t="shared" si="2"/>
        <v>0</v>
      </c>
    </row>
    <row r="29" spans="1:11" ht="12.5">
      <c r="A29" s="144" t="s">
        <v>191</v>
      </c>
      <c r="B29" s="134"/>
      <c r="C29" s="36"/>
      <c r="D29" s="36" t="s">
        <v>192</v>
      </c>
      <c r="E29" s="37">
        <v>0</v>
      </c>
      <c r="F29" s="38">
        <v>41</v>
      </c>
      <c r="G29" s="39">
        <f t="shared" si="4"/>
        <v>0</v>
      </c>
      <c r="H29" s="40"/>
      <c r="I29" s="41">
        <v>0</v>
      </c>
      <c r="J29" s="42">
        <f t="shared" si="5"/>
        <v>0</v>
      </c>
      <c r="K29" s="39">
        <f t="shared" si="2"/>
        <v>0</v>
      </c>
    </row>
    <row r="30" spans="1:11" ht="12.5">
      <c r="A30" s="144" t="s">
        <v>193</v>
      </c>
      <c r="B30" s="134"/>
      <c r="C30" s="36"/>
      <c r="D30" s="36" t="s">
        <v>194</v>
      </c>
      <c r="E30" s="37">
        <v>0</v>
      </c>
      <c r="F30" s="38">
        <v>41</v>
      </c>
      <c r="G30" s="39">
        <f t="shared" si="4"/>
        <v>0</v>
      </c>
      <c r="H30" s="40"/>
      <c r="I30" s="41">
        <v>0</v>
      </c>
      <c r="J30" s="42">
        <f t="shared" si="5"/>
        <v>0</v>
      </c>
      <c r="K30" s="39">
        <f t="shared" si="2"/>
        <v>0</v>
      </c>
    </row>
    <row r="31" spans="1:11" ht="12.5">
      <c r="A31" s="144" t="s">
        <v>195</v>
      </c>
      <c r="B31" s="134"/>
      <c r="C31" s="36"/>
      <c r="D31" s="36" t="s">
        <v>196</v>
      </c>
      <c r="E31" s="37">
        <v>0</v>
      </c>
      <c r="F31" s="38">
        <v>41</v>
      </c>
      <c r="G31" s="39">
        <f t="shared" si="4"/>
        <v>0</v>
      </c>
      <c r="H31" s="40"/>
      <c r="I31" s="41">
        <v>0</v>
      </c>
      <c r="J31" s="42">
        <f t="shared" si="5"/>
        <v>0</v>
      </c>
      <c r="K31" s="39">
        <f t="shared" si="2"/>
        <v>0</v>
      </c>
    </row>
    <row r="32" spans="1:11" ht="12.5">
      <c r="A32" s="144" t="s">
        <v>197</v>
      </c>
      <c r="B32" s="134"/>
      <c r="C32" s="36"/>
      <c r="D32" s="36" t="s">
        <v>198</v>
      </c>
      <c r="E32" s="37">
        <v>0</v>
      </c>
      <c r="F32" s="38">
        <v>41</v>
      </c>
      <c r="G32" s="39">
        <f t="shared" si="4"/>
        <v>0</v>
      </c>
      <c r="H32" s="40"/>
      <c r="I32" s="41">
        <v>0</v>
      </c>
      <c r="J32" s="42">
        <f t="shared" si="5"/>
        <v>0</v>
      </c>
      <c r="K32" s="39">
        <f t="shared" si="2"/>
        <v>0</v>
      </c>
    </row>
    <row r="33" spans="1:11" ht="12.5">
      <c r="A33" s="144" t="s">
        <v>199</v>
      </c>
      <c r="B33" s="134"/>
      <c r="C33" s="36"/>
      <c r="D33" s="36" t="s">
        <v>200</v>
      </c>
      <c r="E33" s="37">
        <v>0</v>
      </c>
      <c r="F33" s="38">
        <v>41</v>
      </c>
      <c r="G33" s="39">
        <f t="shared" si="4"/>
        <v>0</v>
      </c>
      <c r="H33" s="40"/>
      <c r="I33" s="41">
        <v>0</v>
      </c>
      <c r="J33" s="42">
        <f t="shared" si="5"/>
        <v>0</v>
      </c>
      <c r="K33" s="39">
        <f t="shared" si="2"/>
        <v>0</v>
      </c>
    </row>
    <row r="34" spans="1:11" ht="12.5">
      <c r="A34" s="144" t="s">
        <v>201</v>
      </c>
      <c r="B34" s="134"/>
      <c r="C34" s="36"/>
      <c r="D34" s="36" t="s">
        <v>202</v>
      </c>
      <c r="E34" s="37">
        <v>0</v>
      </c>
      <c r="F34" s="38">
        <v>41</v>
      </c>
      <c r="G34" s="39">
        <f t="shared" si="4"/>
        <v>0</v>
      </c>
      <c r="H34" s="40"/>
      <c r="I34" s="41">
        <v>0</v>
      </c>
      <c r="J34" s="42">
        <f t="shared" si="5"/>
        <v>0</v>
      </c>
      <c r="K34" s="39">
        <f>J34*G34</f>
        <v>0</v>
      </c>
    </row>
    <row r="35" spans="1:11" ht="12.5">
      <c r="A35" s="144" t="s">
        <v>203</v>
      </c>
      <c r="B35" s="134"/>
      <c r="C35" s="36"/>
      <c r="D35" s="36" t="s">
        <v>204</v>
      </c>
      <c r="E35" s="37">
        <v>0</v>
      </c>
      <c r="F35" s="38">
        <v>41</v>
      </c>
      <c r="G35" s="39">
        <f t="shared" si="4"/>
        <v>0</v>
      </c>
      <c r="H35" s="40"/>
      <c r="I35" s="41">
        <v>0</v>
      </c>
      <c r="J35" s="42">
        <f t="shared" si="5"/>
        <v>0</v>
      </c>
      <c r="K35" s="39">
        <f t="shared" si="2"/>
        <v>0</v>
      </c>
    </row>
    <row r="36" spans="1:11" ht="12.5">
      <c r="A36" s="144" t="s">
        <v>205</v>
      </c>
      <c r="B36" s="134"/>
      <c r="C36" s="36"/>
      <c r="D36" s="36" t="s">
        <v>206</v>
      </c>
      <c r="E36" s="37">
        <v>0</v>
      </c>
      <c r="F36" s="38">
        <v>41</v>
      </c>
      <c r="G36" s="39">
        <f t="shared" si="4"/>
        <v>0</v>
      </c>
      <c r="H36" s="40"/>
      <c r="I36" s="41">
        <v>0</v>
      </c>
      <c r="J36" s="42">
        <f t="shared" si="5"/>
        <v>0</v>
      </c>
      <c r="K36" s="39">
        <f t="shared" si="2"/>
        <v>0</v>
      </c>
    </row>
    <row r="37" spans="1:11" ht="12.5">
      <c r="A37" s="144" t="s">
        <v>207</v>
      </c>
      <c r="B37" s="134"/>
      <c r="C37" s="36"/>
      <c r="D37" s="36" t="s">
        <v>208</v>
      </c>
      <c r="E37" s="37">
        <v>0</v>
      </c>
      <c r="F37" s="38">
        <v>41</v>
      </c>
      <c r="G37" s="39">
        <f t="shared" si="4"/>
        <v>0</v>
      </c>
      <c r="H37" s="40"/>
      <c r="I37" s="41">
        <v>0</v>
      </c>
      <c r="J37" s="42">
        <f t="shared" si="5"/>
        <v>0</v>
      </c>
      <c r="K37" s="39">
        <f t="shared" si="2"/>
        <v>0</v>
      </c>
    </row>
    <row r="38" spans="1:11" ht="12.5">
      <c r="A38" s="144" t="s">
        <v>209</v>
      </c>
      <c r="B38" s="134"/>
      <c r="C38" s="36"/>
      <c r="D38" s="36" t="s">
        <v>210</v>
      </c>
      <c r="E38" s="37">
        <v>0</v>
      </c>
      <c r="F38" s="38">
        <v>41</v>
      </c>
      <c r="G38" s="39">
        <f t="shared" si="4"/>
        <v>0</v>
      </c>
      <c r="H38" s="40"/>
      <c r="I38" s="41">
        <v>0</v>
      </c>
      <c r="J38" s="42">
        <f t="shared" si="5"/>
        <v>0</v>
      </c>
      <c r="K38" s="39">
        <f t="shared" si="2"/>
        <v>0</v>
      </c>
    </row>
    <row r="39" spans="1:11" ht="12.5">
      <c r="A39" s="149" t="s">
        <v>211</v>
      </c>
      <c r="B39" s="130"/>
      <c r="C39" s="130"/>
      <c r="D39" s="130"/>
      <c r="E39" s="130"/>
      <c r="F39" s="50">
        <f>AVERAGE(F14:F38)</f>
        <v>41</v>
      </c>
      <c r="G39" s="150"/>
      <c r="H39" s="130"/>
      <c r="I39" s="130"/>
      <c r="J39" s="50">
        <f t="shared" ref="J39:K39" si="6">SUM(J14:J38)</f>
        <v>0</v>
      </c>
      <c r="K39" s="51">
        <f t="shared" si="6"/>
        <v>0</v>
      </c>
    </row>
  </sheetData>
  <sheetCalcPr fullCalcOnLoad="1"/>
  <mergeCells count="39">
    <mergeCell ref="A1:C1"/>
    <mergeCell ref="A3:K3"/>
    <mergeCell ref="A2:K2"/>
    <mergeCell ref="D1:K1"/>
    <mergeCell ref="B5:H5"/>
    <mergeCell ref="B6:H6"/>
    <mergeCell ref="B7:H7"/>
    <mergeCell ref="B8:H8"/>
    <mergeCell ref="B9:H9"/>
    <mergeCell ref="B10:H10"/>
    <mergeCell ref="A13:B13"/>
    <mergeCell ref="A14:B14"/>
    <mergeCell ref="A15:B15"/>
    <mergeCell ref="A16:B16"/>
    <mergeCell ref="B11:H11"/>
    <mergeCell ref="A17:B17"/>
    <mergeCell ref="A18:B18"/>
    <mergeCell ref="A19:B19"/>
    <mergeCell ref="A20:B20"/>
    <mergeCell ref="A21:B21"/>
    <mergeCell ref="A22:B22"/>
    <mergeCell ref="A23:B23"/>
    <mergeCell ref="A24:B24"/>
    <mergeCell ref="A25:B25"/>
    <mergeCell ref="A26:B26"/>
    <mergeCell ref="A27:B27"/>
    <mergeCell ref="A28:B28"/>
    <mergeCell ref="A29:B29"/>
    <mergeCell ref="A37:B37"/>
    <mergeCell ref="A38:B38"/>
    <mergeCell ref="A39:E39"/>
    <mergeCell ref="G39:I39"/>
    <mergeCell ref="A30:B30"/>
    <mergeCell ref="A31:B31"/>
    <mergeCell ref="A32:B32"/>
    <mergeCell ref="A33:B33"/>
    <mergeCell ref="A34:B34"/>
    <mergeCell ref="A35:B35"/>
    <mergeCell ref="A36:B36"/>
  </mergeCells>
  <phoneticPr fontId="33" type="noConversion"/>
  <hyperlinks>
    <hyperlink ref="A1" location="'2.1'!A1" display="← zurück"/>
    <hyperlink ref="D1" location="'2.3'!A1" display="weiter →"/>
    <hyperlink ref="D13" location="'_Config'!A1" display="Rolle"/>
  </hyperlinks>
  <pageMargins left="0.50314960629921268" right="0.50314960629921268" top="0.79000000000000015" bottom="0.79000000000000015" header="0.30000000000000004" footer="0.30000000000000004"/>
  <pageSetup paperSize="9" orientation="landscape"/>
  <headerFooter>
    <oddHeader>&amp;LV1.1&amp;CDigitalisierungsrechner</oddHeader>
    <oddFooter>&amp;L&amp;8Digitalisierungsrechner 2024 by DestinationLab (supported by TSO AG) is licensed under CC BY-NC-SA 4.0&amp;R&amp;8&amp;D</oddFooter>
  </headerFooter>
  <legacyDrawing r:id="rId1"/>
  <extLst xmlns:xr="http://schemas.microsoft.com/office/spreadsheetml/2014/revision" xmlns:x14="http://schemas.microsoft.com/office/spreadsheetml/2009/9/main">
    <ext uri="{CCE6A557-97BC-4b89-ADB6-D9C93CAAB3DF}">
      <x14:dataValidations xmlns:xm="http://schemas.microsoft.com/office/excel/2006/main" disablePrompts="1" count="1">
        <x14:dataValidation type="list" allowBlank="1" showErrorMessage="1" xr:uid="{00000000-0002-0000-0300-000000000000}">
          <x14:formula1>
            <xm:f>_Config!$A$2:$A$20</xm:f>
          </x14:formula1>
          <xm:sqref>D14:D38</xm:sqref>
        </x14:dataValidation>
      </x14:dataValidations>
    </ext>
    <ext xmlns:mx="http://schemas.microsoft.com/office/mac/excel/2008/main" uri="http://schemas.microsoft.com/office/mac/excel/2008/main">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F6B26B"/>
    <outlinePr summaryBelow="0" summaryRight="0"/>
  </sheetPr>
  <dimension ref="A1:K39"/>
  <sheetViews>
    <sheetView showGridLines="0" view="pageLayout" workbookViewId="0">
      <selection activeCell="A5" sqref="A5:XFD5"/>
    </sheetView>
  </sheetViews>
  <sheetFormatPr baseColWidth="10" defaultColWidth="12.6640625" defaultRowHeight="15.75" customHeight="1"/>
  <cols>
    <col min="1" max="1" width="18.83203125" customWidth="1"/>
    <col min="2" max="2" width="6.33203125" customWidth="1"/>
    <col min="3" max="3" width="22" customWidth="1"/>
    <col min="4" max="4" width="14.6640625" bestFit="1" customWidth="1"/>
    <col min="5" max="5" width="9.83203125" bestFit="1" customWidth="1"/>
    <col min="6" max="6" width="7.83203125" bestFit="1" customWidth="1"/>
    <col min="7" max="7" width="5.6640625" bestFit="1" customWidth="1"/>
    <col min="8" max="8" width="7.1640625" bestFit="1" customWidth="1"/>
    <col min="9" max="9" width="9.5" bestFit="1" customWidth="1"/>
    <col min="10" max="10" width="12" bestFit="1" customWidth="1"/>
    <col min="11" max="11" width="11.83203125" customWidth="1"/>
  </cols>
  <sheetData>
    <row r="1" spans="1:11" ht="16">
      <c r="A1" s="135" t="s">
        <v>13</v>
      </c>
      <c r="B1" s="130"/>
      <c r="C1" s="130"/>
      <c r="D1" s="153" t="s">
        <v>12</v>
      </c>
      <c r="E1" s="153"/>
      <c r="F1" s="153"/>
      <c r="G1" s="153"/>
      <c r="H1" s="153"/>
      <c r="I1" s="153"/>
      <c r="J1" s="153"/>
      <c r="K1" s="153"/>
    </row>
    <row r="2" spans="1:11" ht="15.5">
      <c r="A2" s="148" t="s">
        <v>142</v>
      </c>
      <c r="B2" s="148"/>
      <c r="C2" s="148"/>
      <c r="D2" s="148"/>
      <c r="E2" s="148"/>
      <c r="F2" s="148"/>
      <c r="G2" s="148"/>
      <c r="H2" s="148"/>
      <c r="I2" s="148"/>
      <c r="J2" s="148"/>
      <c r="K2" s="148"/>
    </row>
    <row r="3" spans="1:11" ht="26.25" customHeight="1">
      <c r="A3" s="147" t="s">
        <v>143</v>
      </c>
      <c r="B3" s="130"/>
      <c r="C3" s="130"/>
      <c r="D3" s="130"/>
      <c r="E3" s="130"/>
      <c r="F3" s="130"/>
      <c r="G3" s="130"/>
      <c r="H3" s="130"/>
      <c r="I3" s="130"/>
      <c r="J3" s="130"/>
      <c r="K3" s="130"/>
    </row>
    <row r="4" spans="1:11" ht="12.5">
      <c r="A4" s="30" t="s">
        <v>231</v>
      </c>
      <c r="B4" s="31"/>
      <c r="C4" s="32"/>
      <c r="D4" s="32"/>
      <c r="E4" s="32"/>
      <c r="F4" s="32"/>
      <c r="G4" s="25"/>
      <c r="H4" s="25"/>
      <c r="I4" s="25"/>
      <c r="J4" s="25"/>
      <c r="K4" s="25"/>
    </row>
    <row r="5" spans="1:11" s="128" customFormat="1" ht="32" customHeight="1">
      <c r="A5" s="111" t="s">
        <v>232</v>
      </c>
      <c r="B5" s="151" t="s">
        <v>144</v>
      </c>
      <c r="C5" s="151"/>
      <c r="D5" s="151"/>
      <c r="E5" s="151"/>
      <c r="F5" s="151"/>
      <c r="G5" s="151"/>
      <c r="H5" s="151"/>
      <c r="I5" s="5"/>
      <c r="J5" s="5"/>
      <c r="K5" s="5"/>
    </row>
    <row r="6" spans="1:11" s="128" customFormat="1" ht="32" customHeight="1">
      <c r="A6" s="111" t="s">
        <v>234</v>
      </c>
      <c r="B6" s="151" t="s">
        <v>145</v>
      </c>
      <c r="C6" s="151"/>
      <c r="D6" s="151"/>
      <c r="E6" s="151"/>
      <c r="F6" s="151"/>
      <c r="G6" s="151"/>
      <c r="H6" s="151"/>
      <c r="I6" s="5"/>
      <c r="J6" s="5"/>
      <c r="K6" s="5"/>
    </row>
    <row r="7" spans="1:11" s="128" customFormat="1" ht="32" customHeight="1">
      <c r="A7" s="111" t="s">
        <v>236</v>
      </c>
      <c r="B7" s="151" t="s">
        <v>146</v>
      </c>
      <c r="C7" s="151"/>
      <c r="D7" s="151"/>
      <c r="E7" s="151"/>
      <c r="F7" s="151"/>
      <c r="G7" s="151"/>
      <c r="H7" s="151"/>
      <c r="I7" s="5"/>
      <c r="J7" s="5"/>
      <c r="K7" s="5"/>
    </row>
    <row r="8" spans="1:11" s="128" customFormat="1" ht="32" customHeight="1">
      <c r="A8" s="111" t="s">
        <v>238</v>
      </c>
      <c r="B8" s="151" t="s">
        <v>239</v>
      </c>
      <c r="C8" s="151"/>
      <c r="D8" s="151"/>
      <c r="E8" s="151"/>
      <c r="F8" s="151"/>
      <c r="G8" s="151"/>
      <c r="H8" s="151"/>
      <c r="I8" s="5"/>
      <c r="J8" s="5"/>
      <c r="K8" s="5"/>
    </row>
    <row r="9" spans="1:11" s="128" customFormat="1" ht="32" customHeight="1">
      <c r="A9" s="111" t="s">
        <v>240</v>
      </c>
      <c r="B9" s="151" t="s">
        <v>241</v>
      </c>
      <c r="C9" s="151"/>
      <c r="D9" s="151"/>
      <c r="E9" s="151"/>
      <c r="F9" s="151"/>
      <c r="G9" s="151"/>
      <c r="H9" s="151"/>
      <c r="I9" s="5"/>
      <c r="J9" s="5"/>
      <c r="K9" s="5"/>
    </row>
    <row r="10" spans="1:11" s="128" customFormat="1" ht="32" customHeight="1">
      <c r="A10" s="111" t="s">
        <v>242</v>
      </c>
      <c r="B10" s="151" t="s">
        <v>147</v>
      </c>
      <c r="C10" s="151"/>
      <c r="D10" s="151"/>
      <c r="E10" s="151"/>
      <c r="F10" s="151"/>
      <c r="G10" s="151"/>
      <c r="H10" s="151"/>
      <c r="I10" s="5"/>
      <c r="J10" s="5"/>
      <c r="K10" s="5"/>
    </row>
    <row r="11" spans="1:11" s="128" customFormat="1" ht="32" customHeight="1">
      <c r="A11" s="111" t="s">
        <v>155</v>
      </c>
      <c r="B11" s="152" t="s">
        <v>16</v>
      </c>
      <c r="C11" s="151"/>
      <c r="D11" s="151"/>
      <c r="E11" s="151"/>
      <c r="F11" s="151"/>
      <c r="G11" s="151"/>
      <c r="H11" s="151"/>
      <c r="I11" s="5"/>
      <c r="J11" s="5"/>
      <c r="K11" s="5"/>
    </row>
    <row r="12" spans="1:11" ht="12.5">
      <c r="A12" s="25"/>
      <c r="B12" s="25"/>
      <c r="C12" s="25"/>
      <c r="D12" s="25"/>
      <c r="E12" s="25"/>
      <c r="F12" s="25"/>
      <c r="G12" s="25"/>
      <c r="H12" s="25"/>
      <c r="I12" s="25"/>
      <c r="J12" s="25"/>
      <c r="K12" s="25"/>
    </row>
    <row r="13" spans="1:11" ht="30">
      <c r="A13" s="145" t="s">
        <v>232</v>
      </c>
      <c r="B13" s="134"/>
      <c r="C13" s="47" t="s">
        <v>234</v>
      </c>
      <c r="D13" s="48" t="s">
        <v>236</v>
      </c>
      <c r="E13" s="47" t="s">
        <v>157</v>
      </c>
      <c r="F13" s="49" t="s">
        <v>158</v>
      </c>
      <c r="G13" s="49" t="s">
        <v>159</v>
      </c>
      <c r="H13" s="49" t="s">
        <v>242</v>
      </c>
      <c r="I13" s="49" t="s">
        <v>160</v>
      </c>
      <c r="J13" s="49" t="s">
        <v>138</v>
      </c>
      <c r="K13" s="49" t="s">
        <v>161</v>
      </c>
    </row>
    <row r="14" spans="1:11" ht="12.5">
      <c r="A14" s="144" t="s">
        <v>148</v>
      </c>
      <c r="B14" s="134"/>
      <c r="C14" s="36" t="s">
        <v>149</v>
      </c>
      <c r="D14" s="36" t="s">
        <v>150</v>
      </c>
      <c r="E14" s="37">
        <v>0</v>
      </c>
      <c r="F14" s="38">
        <v>41</v>
      </c>
      <c r="G14" s="39">
        <f>E14/(F14*52)</f>
        <v>0</v>
      </c>
      <c r="H14" s="40">
        <v>0</v>
      </c>
      <c r="I14" s="41">
        <v>0</v>
      </c>
      <c r="J14" s="42">
        <f t="shared" ref="J14:J38" si="0">H14*I14/60</f>
        <v>0</v>
      </c>
      <c r="K14" s="39">
        <f>J14*G14</f>
        <v>0</v>
      </c>
    </row>
    <row r="15" spans="1:11" ht="12.5">
      <c r="A15" s="144" t="s">
        <v>163</v>
      </c>
      <c r="B15" s="134"/>
      <c r="C15" s="36"/>
      <c r="D15" s="36" t="s">
        <v>164</v>
      </c>
      <c r="E15" s="37">
        <v>0</v>
      </c>
      <c r="F15" s="38">
        <v>41</v>
      </c>
      <c r="G15" s="39">
        <f>E15/(F15*52)</f>
        <v>0</v>
      </c>
      <c r="H15" s="43"/>
      <c r="I15" s="41">
        <v>0</v>
      </c>
      <c r="J15" s="42">
        <f t="shared" si="0"/>
        <v>0</v>
      </c>
      <c r="K15" s="39">
        <f t="shared" ref="K15:K38" si="1">J15*G15</f>
        <v>0</v>
      </c>
    </row>
    <row r="16" spans="1:11" ht="12.5">
      <c r="A16" s="144" t="s">
        <v>165</v>
      </c>
      <c r="B16" s="134"/>
      <c r="C16" s="36"/>
      <c r="D16" s="36" t="s">
        <v>166</v>
      </c>
      <c r="E16" s="37">
        <v>0</v>
      </c>
      <c r="F16" s="38">
        <v>41</v>
      </c>
      <c r="G16" s="39">
        <f t="shared" ref="G16:G38" si="2">E16/(F16*52)</f>
        <v>0</v>
      </c>
      <c r="H16" s="43"/>
      <c r="I16" s="41">
        <v>0</v>
      </c>
      <c r="J16" s="42">
        <f t="shared" si="0"/>
        <v>0</v>
      </c>
      <c r="K16" s="39">
        <f t="shared" si="1"/>
        <v>0</v>
      </c>
    </row>
    <row r="17" spans="1:11" ht="12.5">
      <c r="A17" s="144" t="s">
        <v>167</v>
      </c>
      <c r="B17" s="134"/>
      <c r="C17" s="36"/>
      <c r="D17" s="36" t="s">
        <v>168</v>
      </c>
      <c r="E17" s="37">
        <v>0</v>
      </c>
      <c r="F17" s="38">
        <v>41</v>
      </c>
      <c r="G17" s="39">
        <f t="shared" si="2"/>
        <v>0</v>
      </c>
      <c r="H17" s="43"/>
      <c r="I17" s="41">
        <v>0</v>
      </c>
      <c r="J17" s="42">
        <f t="shared" si="0"/>
        <v>0</v>
      </c>
      <c r="K17" s="39">
        <f t="shared" si="1"/>
        <v>0</v>
      </c>
    </row>
    <row r="18" spans="1:11" ht="12.5">
      <c r="A18" s="144" t="s">
        <v>169</v>
      </c>
      <c r="B18" s="134"/>
      <c r="C18" s="36"/>
      <c r="D18" s="36" t="s">
        <v>170</v>
      </c>
      <c r="E18" s="37">
        <v>0</v>
      </c>
      <c r="F18" s="38">
        <v>41</v>
      </c>
      <c r="G18" s="39">
        <f t="shared" si="2"/>
        <v>0</v>
      </c>
      <c r="H18" s="40"/>
      <c r="I18" s="41">
        <v>0</v>
      </c>
      <c r="J18" s="42">
        <f t="shared" si="0"/>
        <v>0</v>
      </c>
      <c r="K18" s="39">
        <f t="shared" si="1"/>
        <v>0</v>
      </c>
    </row>
    <row r="19" spans="1:11" ht="12.5">
      <c r="A19" s="144" t="s">
        <v>171</v>
      </c>
      <c r="B19" s="134"/>
      <c r="C19" s="36"/>
      <c r="D19" s="36" t="s">
        <v>172</v>
      </c>
      <c r="E19" s="37">
        <v>0</v>
      </c>
      <c r="F19" s="38">
        <v>41</v>
      </c>
      <c r="G19" s="39">
        <f t="shared" si="2"/>
        <v>0</v>
      </c>
      <c r="H19" s="40"/>
      <c r="I19" s="41">
        <v>0</v>
      </c>
      <c r="J19" s="42">
        <f t="shared" si="0"/>
        <v>0</v>
      </c>
      <c r="K19" s="39">
        <f t="shared" si="1"/>
        <v>0</v>
      </c>
    </row>
    <row r="20" spans="1:11" ht="12.5">
      <c r="A20" s="144" t="s">
        <v>173</v>
      </c>
      <c r="B20" s="134"/>
      <c r="C20" s="36"/>
      <c r="D20" s="36" t="s">
        <v>174</v>
      </c>
      <c r="E20" s="37">
        <v>0</v>
      </c>
      <c r="F20" s="38">
        <v>41</v>
      </c>
      <c r="G20" s="39">
        <f t="shared" si="2"/>
        <v>0</v>
      </c>
      <c r="H20" s="40"/>
      <c r="I20" s="41">
        <v>0</v>
      </c>
      <c r="J20" s="42">
        <f t="shared" si="0"/>
        <v>0</v>
      </c>
      <c r="K20" s="39">
        <f t="shared" si="1"/>
        <v>0</v>
      </c>
    </row>
    <row r="21" spans="1:11" ht="12.5">
      <c r="A21" s="144" t="s">
        <v>175</v>
      </c>
      <c r="B21" s="134"/>
      <c r="C21" s="36"/>
      <c r="D21" s="36" t="s">
        <v>176</v>
      </c>
      <c r="E21" s="37">
        <v>0</v>
      </c>
      <c r="F21" s="38">
        <v>41</v>
      </c>
      <c r="G21" s="39">
        <f t="shared" si="2"/>
        <v>0</v>
      </c>
      <c r="H21" s="40"/>
      <c r="I21" s="41">
        <v>0</v>
      </c>
      <c r="J21" s="42">
        <f t="shared" si="0"/>
        <v>0</v>
      </c>
      <c r="K21" s="39">
        <f t="shared" si="1"/>
        <v>0</v>
      </c>
    </row>
    <row r="22" spans="1:11" ht="12.5">
      <c r="A22" s="144" t="s">
        <v>177</v>
      </c>
      <c r="B22" s="134"/>
      <c r="C22" s="36"/>
      <c r="D22" s="36" t="s">
        <v>178</v>
      </c>
      <c r="E22" s="37">
        <v>0</v>
      </c>
      <c r="F22" s="38">
        <v>41</v>
      </c>
      <c r="G22" s="39">
        <f t="shared" si="2"/>
        <v>0</v>
      </c>
      <c r="H22" s="40"/>
      <c r="I22" s="41">
        <v>0</v>
      </c>
      <c r="J22" s="42">
        <f t="shared" si="0"/>
        <v>0</v>
      </c>
      <c r="K22" s="39">
        <f>J22*G22</f>
        <v>0</v>
      </c>
    </row>
    <row r="23" spans="1:11" ht="12.5">
      <c r="A23" s="144" t="s">
        <v>179</v>
      </c>
      <c r="B23" s="134"/>
      <c r="C23" s="36"/>
      <c r="D23" s="36" t="s">
        <v>180</v>
      </c>
      <c r="E23" s="37">
        <v>0</v>
      </c>
      <c r="F23" s="38">
        <v>41</v>
      </c>
      <c r="G23" s="39">
        <f>E23/(F23*52)</f>
        <v>0</v>
      </c>
      <c r="H23" s="40"/>
      <c r="I23" s="41">
        <v>0</v>
      </c>
      <c r="J23" s="42">
        <f t="shared" si="0"/>
        <v>0</v>
      </c>
      <c r="K23" s="39">
        <f t="shared" si="1"/>
        <v>0</v>
      </c>
    </row>
    <row r="24" spans="1:11" ht="12.5">
      <c r="A24" s="144" t="s">
        <v>181</v>
      </c>
      <c r="B24" s="134"/>
      <c r="C24" s="36"/>
      <c r="D24" s="36" t="s">
        <v>182</v>
      </c>
      <c r="E24" s="37">
        <v>0</v>
      </c>
      <c r="F24" s="38">
        <v>41</v>
      </c>
      <c r="G24" s="39">
        <f t="shared" ref="G24:G28" si="3">E24/(F24*52)</f>
        <v>0</v>
      </c>
      <c r="H24" s="40"/>
      <c r="I24" s="41">
        <v>0</v>
      </c>
      <c r="J24" s="42">
        <f t="shared" ref="J24:J28" si="4">H24*I24/60</f>
        <v>0</v>
      </c>
      <c r="K24" s="39">
        <f t="shared" si="1"/>
        <v>0</v>
      </c>
    </row>
    <row r="25" spans="1:11" ht="12.5">
      <c r="A25" s="144" t="s">
        <v>183</v>
      </c>
      <c r="B25" s="134"/>
      <c r="C25" s="36"/>
      <c r="D25" s="36" t="s">
        <v>184</v>
      </c>
      <c r="E25" s="37">
        <v>0</v>
      </c>
      <c r="F25" s="38">
        <v>41</v>
      </c>
      <c r="G25" s="39">
        <f t="shared" si="3"/>
        <v>0</v>
      </c>
      <c r="H25" s="40"/>
      <c r="I25" s="41">
        <v>0</v>
      </c>
      <c r="J25" s="42">
        <f t="shared" si="4"/>
        <v>0</v>
      </c>
      <c r="K25" s="39">
        <f t="shared" si="1"/>
        <v>0</v>
      </c>
    </row>
    <row r="26" spans="1:11" ht="12.5">
      <c r="A26" s="144" t="s">
        <v>185</v>
      </c>
      <c r="B26" s="134"/>
      <c r="C26" s="36"/>
      <c r="D26" s="36" t="s">
        <v>186</v>
      </c>
      <c r="E26" s="37">
        <v>0</v>
      </c>
      <c r="F26" s="38">
        <v>41</v>
      </c>
      <c r="G26" s="39">
        <f t="shared" si="3"/>
        <v>0</v>
      </c>
      <c r="H26" s="40"/>
      <c r="I26" s="41">
        <v>0</v>
      </c>
      <c r="J26" s="42">
        <f t="shared" si="4"/>
        <v>0</v>
      </c>
      <c r="K26" s="39">
        <f t="shared" si="1"/>
        <v>0</v>
      </c>
    </row>
    <row r="27" spans="1:11" ht="12.5">
      <c r="A27" s="144" t="s">
        <v>187</v>
      </c>
      <c r="B27" s="134"/>
      <c r="C27" s="36"/>
      <c r="D27" s="36" t="s">
        <v>188</v>
      </c>
      <c r="E27" s="37">
        <v>0</v>
      </c>
      <c r="F27" s="38">
        <v>41</v>
      </c>
      <c r="G27" s="39">
        <f t="shared" si="3"/>
        <v>0</v>
      </c>
      <c r="H27" s="40"/>
      <c r="I27" s="41">
        <v>0</v>
      </c>
      <c r="J27" s="42">
        <f t="shared" si="4"/>
        <v>0</v>
      </c>
      <c r="K27" s="39">
        <f>J27*G27</f>
        <v>0</v>
      </c>
    </row>
    <row r="28" spans="1:11" ht="12.5">
      <c r="A28" s="144" t="s">
        <v>189</v>
      </c>
      <c r="B28" s="134"/>
      <c r="C28" s="36"/>
      <c r="D28" s="36" t="s">
        <v>190</v>
      </c>
      <c r="E28" s="37">
        <v>0</v>
      </c>
      <c r="F28" s="38">
        <v>41</v>
      </c>
      <c r="G28" s="39">
        <f t="shared" si="3"/>
        <v>0</v>
      </c>
      <c r="H28" s="40"/>
      <c r="I28" s="41">
        <v>0</v>
      </c>
      <c r="J28" s="42">
        <f t="shared" si="4"/>
        <v>0</v>
      </c>
      <c r="K28" s="39">
        <f t="shared" si="1"/>
        <v>0</v>
      </c>
    </row>
    <row r="29" spans="1:11" ht="12.5">
      <c r="A29" s="144" t="s">
        <v>191</v>
      </c>
      <c r="B29" s="134"/>
      <c r="C29" s="36"/>
      <c r="D29" s="36" t="s">
        <v>192</v>
      </c>
      <c r="E29" s="37">
        <v>0</v>
      </c>
      <c r="F29" s="38">
        <v>41</v>
      </c>
      <c r="G29" s="39">
        <f t="shared" si="2"/>
        <v>0</v>
      </c>
      <c r="H29" s="40"/>
      <c r="I29" s="41">
        <v>0</v>
      </c>
      <c r="J29" s="42">
        <f t="shared" si="0"/>
        <v>0</v>
      </c>
      <c r="K29" s="39">
        <f t="shared" si="1"/>
        <v>0</v>
      </c>
    </row>
    <row r="30" spans="1:11" ht="12.5">
      <c r="A30" s="144" t="s">
        <v>193</v>
      </c>
      <c r="B30" s="134"/>
      <c r="C30" s="36"/>
      <c r="D30" s="36" t="s">
        <v>194</v>
      </c>
      <c r="E30" s="37">
        <v>0</v>
      </c>
      <c r="F30" s="38">
        <v>41</v>
      </c>
      <c r="G30" s="39">
        <f t="shared" si="2"/>
        <v>0</v>
      </c>
      <c r="H30" s="40"/>
      <c r="I30" s="41">
        <v>0</v>
      </c>
      <c r="J30" s="42">
        <f t="shared" si="0"/>
        <v>0</v>
      </c>
      <c r="K30" s="39">
        <f t="shared" si="1"/>
        <v>0</v>
      </c>
    </row>
    <row r="31" spans="1:11" ht="12.5">
      <c r="A31" s="144" t="s">
        <v>195</v>
      </c>
      <c r="B31" s="134"/>
      <c r="C31" s="36"/>
      <c r="D31" s="36" t="s">
        <v>196</v>
      </c>
      <c r="E31" s="37">
        <v>0</v>
      </c>
      <c r="F31" s="38">
        <v>41</v>
      </c>
      <c r="G31" s="39">
        <f t="shared" si="2"/>
        <v>0</v>
      </c>
      <c r="H31" s="40"/>
      <c r="I31" s="41">
        <v>0</v>
      </c>
      <c r="J31" s="42">
        <f t="shared" si="0"/>
        <v>0</v>
      </c>
      <c r="K31" s="39">
        <f t="shared" si="1"/>
        <v>0</v>
      </c>
    </row>
    <row r="32" spans="1:11" ht="12.5">
      <c r="A32" s="144" t="s">
        <v>197</v>
      </c>
      <c r="B32" s="134"/>
      <c r="C32" s="36"/>
      <c r="D32" s="36" t="s">
        <v>198</v>
      </c>
      <c r="E32" s="37">
        <v>0</v>
      </c>
      <c r="F32" s="38">
        <v>41</v>
      </c>
      <c r="G32" s="39">
        <f t="shared" si="2"/>
        <v>0</v>
      </c>
      <c r="H32" s="40"/>
      <c r="I32" s="41">
        <v>0</v>
      </c>
      <c r="J32" s="42">
        <f t="shared" si="0"/>
        <v>0</v>
      </c>
      <c r="K32" s="39">
        <f t="shared" si="1"/>
        <v>0</v>
      </c>
    </row>
    <row r="33" spans="1:11" ht="12.5">
      <c r="A33" s="144" t="s">
        <v>199</v>
      </c>
      <c r="B33" s="134"/>
      <c r="C33" s="36"/>
      <c r="D33" s="36" t="s">
        <v>200</v>
      </c>
      <c r="E33" s="37">
        <v>0</v>
      </c>
      <c r="F33" s="38">
        <v>41</v>
      </c>
      <c r="G33" s="39">
        <f t="shared" si="2"/>
        <v>0</v>
      </c>
      <c r="H33" s="40"/>
      <c r="I33" s="41">
        <v>0</v>
      </c>
      <c r="J33" s="42">
        <f t="shared" si="0"/>
        <v>0</v>
      </c>
      <c r="K33" s="39">
        <f>J33*G33</f>
        <v>0</v>
      </c>
    </row>
    <row r="34" spans="1:11" ht="12.5">
      <c r="A34" s="144" t="s">
        <v>201</v>
      </c>
      <c r="B34" s="134"/>
      <c r="C34" s="36"/>
      <c r="D34" s="36" t="s">
        <v>202</v>
      </c>
      <c r="E34" s="37">
        <v>0</v>
      </c>
      <c r="F34" s="38">
        <v>41</v>
      </c>
      <c r="G34" s="39">
        <f t="shared" si="2"/>
        <v>0</v>
      </c>
      <c r="H34" s="40"/>
      <c r="I34" s="41">
        <v>0</v>
      </c>
      <c r="J34" s="42">
        <f t="shared" si="0"/>
        <v>0</v>
      </c>
      <c r="K34" s="39">
        <f t="shared" si="1"/>
        <v>0</v>
      </c>
    </row>
    <row r="35" spans="1:11" ht="12.5">
      <c r="A35" s="144" t="s">
        <v>203</v>
      </c>
      <c r="B35" s="134"/>
      <c r="C35" s="36"/>
      <c r="D35" s="36" t="s">
        <v>204</v>
      </c>
      <c r="E35" s="37">
        <v>0</v>
      </c>
      <c r="F35" s="38">
        <v>41</v>
      </c>
      <c r="G35" s="39">
        <f t="shared" si="2"/>
        <v>0</v>
      </c>
      <c r="H35" s="40"/>
      <c r="I35" s="41">
        <v>0</v>
      </c>
      <c r="J35" s="42">
        <f t="shared" si="0"/>
        <v>0</v>
      </c>
      <c r="K35" s="39">
        <f t="shared" si="1"/>
        <v>0</v>
      </c>
    </row>
    <row r="36" spans="1:11" ht="12.5">
      <c r="A36" s="144" t="s">
        <v>205</v>
      </c>
      <c r="B36" s="134"/>
      <c r="C36" s="36"/>
      <c r="D36" s="36" t="s">
        <v>206</v>
      </c>
      <c r="E36" s="37">
        <v>0</v>
      </c>
      <c r="F36" s="38">
        <v>41</v>
      </c>
      <c r="G36" s="39">
        <f t="shared" si="2"/>
        <v>0</v>
      </c>
      <c r="H36" s="40"/>
      <c r="I36" s="41">
        <v>0</v>
      </c>
      <c r="J36" s="42">
        <f t="shared" si="0"/>
        <v>0</v>
      </c>
      <c r="K36" s="39">
        <f t="shared" si="1"/>
        <v>0</v>
      </c>
    </row>
    <row r="37" spans="1:11" ht="12.5">
      <c r="A37" s="144" t="s">
        <v>207</v>
      </c>
      <c r="B37" s="134"/>
      <c r="C37" s="36"/>
      <c r="D37" s="36" t="s">
        <v>208</v>
      </c>
      <c r="E37" s="37">
        <v>0</v>
      </c>
      <c r="F37" s="38">
        <v>41</v>
      </c>
      <c r="G37" s="39">
        <f t="shared" si="2"/>
        <v>0</v>
      </c>
      <c r="H37" s="40"/>
      <c r="I37" s="41">
        <v>0</v>
      </c>
      <c r="J37" s="42">
        <f t="shared" si="0"/>
        <v>0</v>
      </c>
      <c r="K37" s="39">
        <f t="shared" si="1"/>
        <v>0</v>
      </c>
    </row>
    <row r="38" spans="1:11" ht="12.5">
      <c r="A38" s="144" t="s">
        <v>209</v>
      </c>
      <c r="B38" s="134"/>
      <c r="C38" s="36"/>
      <c r="D38" s="36" t="s">
        <v>210</v>
      </c>
      <c r="E38" s="37">
        <v>0</v>
      </c>
      <c r="F38" s="38">
        <v>41</v>
      </c>
      <c r="G38" s="39">
        <f t="shared" si="2"/>
        <v>0</v>
      </c>
      <c r="H38" s="40"/>
      <c r="I38" s="41">
        <v>0</v>
      </c>
      <c r="J38" s="42">
        <f t="shared" si="0"/>
        <v>0</v>
      </c>
      <c r="K38" s="39">
        <f t="shared" si="1"/>
        <v>0</v>
      </c>
    </row>
    <row r="39" spans="1:11" ht="12.5">
      <c r="A39" s="142"/>
      <c r="B39" s="133"/>
      <c r="C39" s="133"/>
      <c r="D39" s="133"/>
      <c r="E39" s="134"/>
      <c r="F39" s="44">
        <f>AVERAGE(F14:F38)</f>
        <v>41</v>
      </c>
      <c r="G39" s="143"/>
      <c r="H39" s="133"/>
      <c r="I39" s="134"/>
      <c r="J39" s="44">
        <f>SUM(J14:J38)</f>
        <v>0</v>
      </c>
      <c r="K39" s="45">
        <f>SUM(K14:K38)</f>
        <v>0</v>
      </c>
    </row>
  </sheetData>
  <sheetCalcPr fullCalcOnLoad="1"/>
  <mergeCells count="39">
    <mergeCell ref="B6:H6"/>
    <mergeCell ref="A1:C1"/>
    <mergeCell ref="A3:K3"/>
    <mergeCell ref="A2:K2"/>
    <mergeCell ref="D1:K1"/>
    <mergeCell ref="B5:H5"/>
    <mergeCell ref="B7:H7"/>
    <mergeCell ref="B8:H8"/>
    <mergeCell ref="B9:H9"/>
    <mergeCell ref="B10:H10"/>
    <mergeCell ref="B11:H11"/>
    <mergeCell ref="A13:B13"/>
    <mergeCell ref="A14:B14"/>
    <mergeCell ref="A15:B15"/>
    <mergeCell ref="A16:B16"/>
    <mergeCell ref="A17:B17"/>
    <mergeCell ref="A18:B18"/>
    <mergeCell ref="A19:B19"/>
    <mergeCell ref="A20:B20"/>
    <mergeCell ref="A21:B21"/>
    <mergeCell ref="A22:B22"/>
    <mergeCell ref="A23:B23"/>
    <mergeCell ref="A29:B29"/>
    <mergeCell ref="A30:B30"/>
    <mergeCell ref="A31:B31"/>
    <mergeCell ref="A32:B32"/>
    <mergeCell ref="A24:B24"/>
    <mergeCell ref="A25:B25"/>
    <mergeCell ref="A26:B26"/>
    <mergeCell ref="A27:B27"/>
    <mergeCell ref="A28:B28"/>
    <mergeCell ref="G39:I39"/>
    <mergeCell ref="A36:B36"/>
    <mergeCell ref="A37:B37"/>
    <mergeCell ref="A38:B38"/>
    <mergeCell ref="A33:B33"/>
    <mergeCell ref="A34:B34"/>
    <mergeCell ref="A35:B35"/>
    <mergeCell ref="A39:E39"/>
  </mergeCells>
  <phoneticPr fontId="33" type="noConversion"/>
  <hyperlinks>
    <hyperlink ref="A1" location="'2.2'!A1" display="← zurück"/>
    <hyperlink ref="D1" location="'2.4'!A1" display="weiter →"/>
    <hyperlink ref="D13" location="'_Config'!A1" display="Rolle"/>
  </hyperlinks>
  <pageMargins left="0.50314960629921268" right="0.50314960629921268" top="0.79000000000000015" bottom="0.79000000000000015" header="0.30000000000000004" footer="0.30000000000000004"/>
  <pageSetup paperSize="9" orientation="landscape"/>
  <headerFooter>
    <oddHeader>&amp;LV1.1&amp;CDigitalisierungsrechner</oddHeader>
    <oddFooter>&amp;L&amp;8Digitalisierungsrechner 2024 by DestinationLab (supported by TSO AG) is licensed under CC BY-NC-SA 4.0&amp;R&amp;8&amp;D</oddFooter>
  </headerFooter>
  <legacyDrawing r:id="rId1"/>
  <extLst xmlns:xr="http://schemas.microsoft.com/office/spreadsheetml/2014/revision" xmlns:x14="http://schemas.microsoft.com/office/spreadsheetml/2009/9/main">
    <ext uri="{CCE6A557-97BC-4b89-ADB6-D9C93CAAB3DF}">
      <x14:dataValidations xmlns:xm="http://schemas.microsoft.com/office/excel/2006/main" disablePrompts="1" count="1">
        <x14:dataValidation type="list" allowBlank="1" showErrorMessage="1" xr:uid="{00000000-0002-0000-0400-000000000000}">
          <x14:formula1>
            <xm:f>_Config!$A$2:$A$20</xm:f>
          </x14:formula1>
          <xm:sqref>D14:D38</xm:sqref>
        </x14:dataValidation>
      </x14:dataValidations>
    </ext>
    <ext xmlns:mx="http://schemas.microsoft.com/office/mac/excel/2008/main" uri="http://schemas.microsoft.com/office/mac/excel/2008/main">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A4C2F4"/>
    <outlinePr summaryBelow="0" summaryRight="0"/>
  </sheetPr>
  <dimension ref="A1:G40"/>
  <sheetViews>
    <sheetView showGridLines="0" view="pageLayout" workbookViewId="0">
      <selection activeCell="C12" sqref="C12"/>
    </sheetView>
  </sheetViews>
  <sheetFormatPr baseColWidth="10" defaultColWidth="12.6640625" defaultRowHeight="15.75" customHeight="1"/>
  <cols>
    <col min="1" max="1" width="18.83203125" customWidth="1"/>
    <col min="2" max="2" width="20.5" customWidth="1"/>
    <col min="3" max="3" width="6.6640625" bestFit="1" customWidth="1"/>
    <col min="4" max="4" width="7.1640625" bestFit="1" customWidth="1"/>
    <col min="5" max="5" width="10.33203125" customWidth="1"/>
    <col min="7" max="7" width="10.6640625" customWidth="1"/>
  </cols>
  <sheetData>
    <row r="1" spans="1:7" ht="16">
      <c r="A1" s="135" t="s">
        <v>13</v>
      </c>
      <c r="B1" s="130"/>
      <c r="C1" s="130"/>
      <c r="D1" s="153" t="s">
        <v>12</v>
      </c>
      <c r="E1" s="130"/>
      <c r="F1" s="130"/>
      <c r="G1" s="130"/>
    </row>
    <row r="2" spans="1:7" ht="15">
      <c r="A2" s="154" t="s">
        <v>151</v>
      </c>
      <c r="B2" s="130"/>
      <c r="C2" s="130"/>
      <c r="D2" s="130"/>
      <c r="E2" s="130"/>
      <c r="F2" s="130"/>
      <c r="G2" s="130"/>
    </row>
    <row r="3" spans="1:7" ht="26.25" customHeight="1">
      <c r="A3" s="155" t="s">
        <v>152</v>
      </c>
      <c r="B3" s="155"/>
      <c r="C3" s="155"/>
      <c r="D3" s="155"/>
      <c r="E3" s="155"/>
    </row>
    <row r="4" spans="1:7" ht="12.5">
      <c r="A4" s="30" t="s">
        <v>153</v>
      </c>
      <c r="B4" s="31"/>
      <c r="C4" s="32"/>
      <c r="D4" s="32"/>
      <c r="E4" s="32"/>
      <c r="F4" s="32"/>
      <c r="G4" s="25"/>
    </row>
    <row r="5" spans="1:7" ht="39" customHeight="1">
      <c r="A5" s="4" t="s">
        <v>232</v>
      </c>
      <c r="B5" s="151" t="s">
        <v>115</v>
      </c>
      <c r="C5" s="130"/>
      <c r="D5" s="130"/>
      <c r="E5" s="130"/>
      <c r="F5" s="33"/>
      <c r="G5" s="52"/>
    </row>
    <row r="6" spans="1:7" ht="23.5" customHeight="1">
      <c r="A6" s="4" t="s">
        <v>116</v>
      </c>
      <c r="B6" s="151" t="s">
        <v>117</v>
      </c>
      <c r="C6" s="130"/>
      <c r="D6" s="130"/>
      <c r="E6" s="130"/>
      <c r="F6" s="33"/>
      <c r="G6" s="52"/>
    </row>
    <row r="7" spans="1:7" ht="23.5" customHeight="1">
      <c r="A7" s="4" t="s">
        <v>159</v>
      </c>
      <c r="B7" s="151" t="s">
        <v>118</v>
      </c>
      <c r="C7" s="130"/>
      <c r="D7" s="130"/>
      <c r="E7" s="130"/>
      <c r="F7" s="33"/>
      <c r="G7" s="52"/>
    </row>
    <row r="8" spans="1:7" ht="45.5" customHeight="1">
      <c r="A8" s="4" t="s">
        <v>242</v>
      </c>
      <c r="B8" s="151" t="s">
        <v>119</v>
      </c>
      <c r="C8" s="130"/>
      <c r="D8" s="130"/>
      <c r="E8" s="130"/>
      <c r="F8" s="33"/>
      <c r="G8" s="52"/>
    </row>
    <row r="9" spans="1:7" ht="33.5" customHeight="1">
      <c r="A9" s="4" t="s">
        <v>155</v>
      </c>
      <c r="B9" s="151" t="s">
        <v>120</v>
      </c>
      <c r="C9" s="130"/>
      <c r="D9" s="130"/>
      <c r="E9" s="130"/>
      <c r="F9" s="33"/>
      <c r="G9" s="52"/>
    </row>
    <row r="10" spans="1:7" ht="12.5">
      <c r="A10" s="25"/>
      <c r="B10" s="32"/>
      <c r="C10" s="32"/>
      <c r="D10" s="46"/>
      <c r="E10" s="46"/>
      <c r="F10" s="46"/>
      <c r="G10" s="53"/>
    </row>
    <row r="11" spans="1:7" ht="30">
      <c r="A11" s="54" t="s">
        <v>121</v>
      </c>
      <c r="B11" s="34" t="s">
        <v>116</v>
      </c>
      <c r="C11" s="35" t="s">
        <v>159</v>
      </c>
      <c r="D11" s="35" t="s">
        <v>242</v>
      </c>
      <c r="E11" s="35" t="s">
        <v>160</v>
      </c>
      <c r="F11" s="35" t="s">
        <v>138</v>
      </c>
      <c r="G11" s="55" t="s">
        <v>161</v>
      </c>
    </row>
    <row r="12" spans="1:7" ht="12.5">
      <c r="A12" s="56" t="s">
        <v>148</v>
      </c>
      <c r="B12" s="122" t="s">
        <v>17</v>
      </c>
      <c r="C12" s="57">
        <v>220</v>
      </c>
      <c r="D12" s="40">
        <v>0</v>
      </c>
      <c r="E12" s="58">
        <v>0</v>
      </c>
      <c r="F12" s="42">
        <f t="shared" ref="F12:F39" si="0">D12*E12/60</f>
        <v>0</v>
      </c>
      <c r="G12" s="39">
        <f t="shared" ref="G12:G39" si="1">F12*C12</f>
        <v>0</v>
      </c>
    </row>
    <row r="13" spans="1:7" ht="12.5">
      <c r="A13" s="56" t="s">
        <v>163</v>
      </c>
      <c r="B13" s="36"/>
      <c r="C13" s="57"/>
      <c r="D13" s="40"/>
      <c r="E13" s="58"/>
      <c r="F13" s="42">
        <f t="shared" si="0"/>
        <v>0</v>
      </c>
      <c r="G13" s="39">
        <f t="shared" si="1"/>
        <v>0</v>
      </c>
    </row>
    <row r="14" spans="1:7" ht="12.5">
      <c r="A14" s="56" t="s">
        <v>165</v>
      </c>
      <c r="B14" s="36"/>
      <c r="C14" s="57"/>
      <c r="D14" s="40"/>
      <c r="E14" s="58"/>
      <c r="F14" s="42">
        <f t="shared" si="0"/>
        <v>0</v>
      </c>
      <c r="G14" s="39">
        <f t="shared" si="1"/>
        <v>0</v>
      </c>
    </row>
    <row r="15" spans="1:7" ht="12.5">
      <c r="A15" s="56" t="s">
        <v>167</v>
      </c>
      <c r="B15" s="36"/>
      <c r="C15" s="57"/>
      <c r="D15" s="40"/>
      <c r="E15" s="58"/>
      <c r="F15" s="42">
        <f t="shared" si="0"/>
        <v>0</v>
      </c>
      <c r="G15" s="39">
        <f t="shared" si="1"/>
        <v>0</v>
      </c>
    </row>
    <row r="16" spans="1:7" ht="12.5">
      <c r="A16" s="56" t="s">
        <v>169</v>
      </c>
      <c r="B16" s="36"/>
      <c r="C16" s="57"/>
      <c r="D16" s="40"/>
      <c r="E16" s="58"/>
      <c r="F16" s="42">
        <f t="shared" si="0"/>
        <v>0</v>
      </c>
      <c r="G16" s="39">
        <f t="shared" si="1"/>
        <v>0</v>
      </c>
    </row>
    <row r="17" spans="1:7" ht="12.5">
      <c r="A17" s="56" t="s">
        <v>171</v>
      </c>
      <c r="B17" s="36"/>
      <c r="C17" s="57"/>
      <c r="D17" s="40"/>
      <c r="E17" s="58"/>
      <c r="F17" s="42">
        <f t="shared" si="0"/>
        <v>0</v>
      </c>
      <c r="G17" s="39">
        <f t="shared" si="1"/>
        <v>0</v>
      </c>
    </row>
    <row r="18" spans="1:7" ht="12.5">
      <c r="A18" s="56" t="s">
        <v>173</v>
      </c>
      <c r="B18" s="36"/>
      <c r="C18" s="57"/>
      <c r="D18" s="40"/>
      <c r="E18" s="58"/>
      <c r="F18" s="42">
        <f t="shared" si="0"/>
        <v>0</v>
      </c>
      <c r="G18" s="39">
        <f t="shared" si="1"/>
        <v>0</v>
      </c>
    </row>
    <row r="19" spans="1:7" ht="12.5">
      <c r="A19" s="56" t="s">
        <v>175</v>
      </c>
      <c r="B19" s="36"/>
      <c r="C19" s="57"/>
      <c r="D19" s="40"/>
      <c r="E19" s="58"/>
      <c r="F19" s="42">
        <f t="shared" si="0"/>
        <v>0</v>
      </c>
      <c r="G19" s="39">
        <f t="shared" si="1"/>
        <v>0</v>
      </c>
    </row>
    <row r="20" spans="1:7" ht="12.5">
      <c r="A20" s="56" t="s">
        <v>177</v>
      </c>
      <c r="B20" s="36"/>
      <c r="C20" s="57"/>
      <c r="D20" s="40"/>
      <c r="E20" s="58"/>
      <c r="F20" s="42">
        <f t="shared" si="0"/>
        <v>0</v>
      </c>
      <c r="G20" s="39">
        <f t="shared" si="1"/>
        <v>0</v>
      </c>
    </row>
    <row r="21" spans="1:7" ht="12.5">
      <c r="A21" s="56" t="s">
        <v>179</v>
      </c>
      <c r="B21" s="36"/>
      <c r="C21" s="57"/>
      <c r="D21" s="40"/>
      <c r="E21" s="58"/>
      <c r="F21" s="42">
        <f t="shared" si="0"/>
        <v>0</v>
      </c>
      <c r="G21" s="39">
        <f t="shared" si="1"/>
        <v>0</v>
      </c>
    </row>
    <row r="22" spans="1:7" ht="12.5">
      <c r="A22" s="56" t="s">
        <v>181</v>
      </c>
      <c r="B22" s="36"/>
      <c r="C22" s="57"/>
      <c r="D22" s="40"/>
      <c r="E22" s="58"/>
      <c r="F22" s="42">
        <f t="shared" si="0"/>
        <v>0</v>
      </c>
      <c r="G22" s="39">
        <f t="shared" si="1"/>
        <v>0</v>
      </c>
    </row>
    <row r="23" spans="1:7" ht="12.5">
      <c r="A23" s="56" t="s">
        <v>183</v>
      </c>
      <c r="B23" s="36"/>
      <c r="C23" s="57"/>
      <c r="D23" s="40"/>
      <c r="E23" s="58"/>
      <c r="F23" s="42">
        <f t="shared" si="0"/>
        <v>0</v>
      </c>
      <c r="G23" s="39">
        <f t="shared" si="1"/>
        <v>0</v>
      </c>
    </row>
    <row r="24" spans="1:7" ht="12.5">
      <c r="A24" s="56" t="s">
        <v>185</v>
      </c>
      <c r="B24" s="36"/>
      <c r="C24" s="57"/>
      <c r="D24" s="40"/>
      <c r="E24" s="58"/>
      <c r="F24" s="42">
        <f t="shared" si="0"/>
        <v>0</v>
      </c>
      <c r="G24" s="39">
        <f t="shared" si="1"/>
        <v>0</v>
      </c>
    </row>
    <row r="25" spans="1:7" ht="12.5">
      <c r="A25" s="56" t="s">
        <v>187</v>
      </c>
      <c r="B25" s="36"/>
      <c r="C25" s="57"/>
      <c r="D25" s="40"/>
      <c r="E25" s="58"/>
      <c r="F25" s="42">
        <f t="shared" si="0"/>
        <v>0</v>
      </c>
      <c r="G25" s="39">
        <f t="shared" si="1"/>
        <v>0</v>
      </c>
    </row>
    <row r="26" spans="1:7" ht="12.5">
      <c r="A26" s="56" t="s">
        <v>189</v>
      </c>
      <c r="B26" s="36"/>
      <c r="C26" s="57"/>
      <c r="D26" s="40"/>
      <c r="E26" s="58"/>
      <c r="F26" s="42">
        <f t="shared" si="0"/>
        <v>0</v>
      </c>
      <c r="G26" s="39">
        <f t="shared" si="1"/>
        <v>0</v>
      </c>
    </row>
    <row r="27" spans="1:7" ht="12.5">
      <c r="A27" s="56" t="s">
        <v>191</v>
      </c>
      <c r="B27" s="36"/>
      <c r="C27" s="57"/>
      <c r="D27" s="40"/>
      <c r="E27" s="58"/>
      <c r="F27" s="42">
        <f t="shared" si="0"/>
        <v>0</v>
      </c>
      <c r="G27" s="39">
        <f t="shared" si="1"/>
        <v>0</v>
      </c>
    </row>
    <row r="28" spans="1:7" ht="12.5">
      <c r="A28" s="56" t="s">
        <v>193</v>
      </c>
      <c r="B28" s="36"/>
      <c r="C28" s="57"/>
      <c r="D28" s="40"/>
      <c r="E28" s="58"/>
      <c r="F28" s="42">
        <f t="shared" si="0"/>
        <v>0</v>
      </c>
      <c r="G28" s="39">
        <f t="shared" si="1"/>
        <v>0</v>
      </c>
    </row>
    <row r="29" spans="1:7" ht="12.5">
      <c r="A29" s="56" t="s">
        <v>195</v>
      </c>
      <c r="B29" s="36"/>
      <c r="C29" s="57"/>
      <c r="D29" s="40"/>
      <c r="E29" s="58"/>
      <c r="F29" s="42">
        <f t="shared" si="0"/>
        <v>0</v>
      </c>
      <c r="G29" s="39">
        <f t="shared" si="1"/>
        <v>0</v>
      </c>
    </row>
    <row r="30" spans="1:7" ht="12.5">
      <c r="A30" s="56" t="s">
        <v>197</v>
      </c>
      <c r="B30" s="36"/>
      <c r="C30" s="57"/>
      <c r="D30" s="40"/>
      <c r="E30" s="58"/>
      <c r="F30" s="42">
        <f t="shared" si="0"/>
        <v>0</v>
      </c>
      <c r="G30" s="39">
        <f t="shared" si="1"/>
        <v>0</v>
      </c>
    </row>
    <row r="31" spans="1:7" ht="12.5">
      <c r="A31" s="56" t="s">
        <v>199</v>
      </c>
      <c r="B31" s="36"/>
      <c r="C31" s="57"/>
      <c r="D31" s="40"/>
      <c r="E31" s="58"/>
      <c r="F31" s="42">
        <f t="shared" si="0"/>
        <v>0</v>
      </c>
      <c r="G31" s="39">
        <f t="shared" si="1"/>
        <v>0</v>
      </c>
    </row>
    <row r="32" spans="1:7" ht="12.5">
      <c r="A32" s="56" t="s">
        <v>201</v>
      </c>
      <c r="B32" s="36"/>
      <c r="C32" s="57"/>
      <c r="D32" s="40"/>
      <c r="E32" s="58"/>
      <c r="F32" s="42">
        <f t="shared" si="0"/>
        <v>0</v>
      </c>
      <c r="G32" s="39">
        <f t="shared" si="1"/>
        <v>0</v>
      </c>
    </row>
    <row r="33" spans="1:7" ht="12.5">
      <c r="A33" s="56" t="s">
        <v>203</v>
      </c>
      <c r="B33" s="36"/>
      <c r="C33" s="57"/>
      <c r="D33" s="40"/>
      <c r="E33" s="58"/>
      <c r="F33" s="42">
        <f t="shared" si="0"/>
        <v>0</v>
      </c>
      <c r="G33" s="39">
        <f t="shared" si="1"/>
        <v>0</v>
      </c>
    </row>
    <row r="34" spans="1:7" ht="12.5">
      <c r="A34" s="56" t="s">
        <v>205</v>
      </c>
      <c r="B34" s="36"/>
      <c r="C34" s="57"/>
      <c r="D34" s="40"/>
      <c r="E34" s="58"/>
      <c r="F34" s="42">
        <f t="shared" si="0"/>
        <v>0</v>
      </c>
      <c r="G34" s="39">
        <f t="shared" si="1"/>
        <v>0</v>
      </c>
    </row>
    <row r="35" spans="1:7" ht="12.5">
      <c r="A35" s="56" t="s">
        <v>207</v>
      </c>
      <c r="B35" s="36"/>
      <c r="C35" s="57"/>
      <c r="D35" s="40"/>
      <c r="E35" s="58"/>
      <c r="F35" s="42">
        <f t="shared" si="0"/>
        <v>0</v>
      </c>
      <c r="G35" s="39">
        <f t="shared" si="1"/>
        <v>0</v>
      </c>
    </row>
    <row r="36" spans="1:7" ht="12.5">
      <c r="A36" s="56" t="s">
        <v>209</v>
      </c>
      <c r="B36" s="36"/>
      <c r="C36" s="57"/>
      <c r="D36" s="40"/>
      <c r="E36" s="58"/>
      <c r="F36" s="42">
        <f t="shared" si="0"/>
        <v>0</v>
      </c>
      <c r="G36" s="39">
        <f t="shared" si="1"/>
        <v>0</v>
      </c>
    </row>
    <row r="37" spans="1:7" ht="12.5">
      <c r="A37" s="56" t="s">
        <v>122</v>
      </c>
      <c r="B37" s="36"/>
      <c r="C37" s="57"/>
      <c r="D37" s="40"/>
      <c r="E37" s="58"/>
      <c r="F37" s="42">
        <f t="shared" si="0"/>
        <v>0</v>
      </c>
      <c r="G37" s="39">
        <f t="shared" si="1"/>
        <v>0</v>
      </c>
    </row>
    <row r="38" spans="1:7" ht="12.5">
      <c r="A38" s="56" t="s">
        <v>123</v>
      </c>
      <c r="B38" s="36"/>
      <c r="C38" s="57"/>
      <c r="D38" s="40"/>
      <c r="E38" s="58"/>
      <c r="F38" s="42">
        <f t="shared" si="0"/>
        <v>0</v>
      </c>
      <c r="G38" s="39">
        <f t="shared" si="1"/>
        <v>0</v>
      </c>
    </row>
    <row r="39" spans="1:7" ht="12.5">
      <c r="A39" s="56" t="s">
        <v>124</v>
      </c>
      <c r="B39" s="36"/>
      <c r="C39" s="57"/>
      <c r="D39" s="40"/>
      <c r="E39" s="58"/>
      <c r="F39" s="42">
        <f t="shared" si="0"/>
        <v>0</v>
      </c>
      <c r="G39" s="39">
        <f t="shared" si="1"/>
        <v>0</v>
      </c>
    </row>
    <row r="40" spans="1:7" ht="12.5">
      <c r="A40" s="59" t="s">
        <v>211</v>
      </c>
      <c r="B40" s="60"/>
      <c r="C40" s="60"/>
      <c r="D40" s="61"/>
      <c r="E40" s="61"/>
      <c r="F40" s="44">
        <f t="shared" ref="F40:G40" si="2">SUM(F12:F39)</f>
        <v>0</v>
      </c>
      <c r="G40" s="45">
        <f t="shared" si="2"/>
        <v>0</v>
      </c>
    </row>
  </sheetData>
  <sheetCalcPr fullCalcOnLoad="1"/>
  <mergeCells count="9">
    <mergeCell ref="B8:E8"/>
    <mergeCell ref="B9:E9"/>
    <mergeCell ref="A1:C1"/>
    <mergeCell ref="D1:G1"/>
    <mergeCell ref="A2:G2"/>
    <mergeCell ref="B5:E5"/>
    <mergeCell ref="B6:E6"/>
    <mergeCell ref="B7:E7"/>
    <mergeCell ref="A3:E3"/>
  </mergeCells>
  <phoneticPr fontId="33" type="noConversion"/>
  <hyperlinks>
    <hyperlink ref="A1" location="'2.3'!A1" display="← zurück"/>
    <hyperlink ref="D1" location="'2.5'!A1" display="weiter →"/>
  </hyperlinks>
  <pageMargins left="0.50314960629921268" right="0.50314960629921268" top="0.79000000000000015" bottom="0.79000000000000015" header="0.30000000000000004" footer="0.30000000000000004"/>
  <pageSetup paperSize="9" orientation="portrait"/>
  <headerFooter>
    <oddHeader>&amp;LV1.1&amp;CDigitalisierungsrechner</oddHeader>
    <oddFooter>&amp;L&amp;8Digitalisierungsrechner 2024 by DestinationLab (supported by TSO AG) is licensed under CC BY-NC-SA 4.0&amp;R&amp;8&amp;D</oddFooter>
  </headerFooter>
  <legacyDrawing r:id="rId1"/>
  <extLst>
    <ext xmlns:mx="http://schemas.microsoft.com/office/mac/excel/2008/main" uri="http://schemas.microsoft.com/office/mac/excel/2008/main">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A4C2F4"/>
    <outlinePr summaryBelow="0" summaryRight="0"/>
  </sheetPr>
  <dimension ref="A1:G40"/>
  <sheetViews>
    <sheetView showGridLines="0" view="pageLayout" workbookViewId="0">
      <selection activeCell="D20" sqref="D20"/>
    </sheetView>
  </sheetViews>
  <sheetFormatPr baseColWidth="10" defaultColWidth="12.6640625" defaultRowHeight="15.75" customHeight="1"/>
  <cols>
    <col min="1" max="1" width="18.83203125" customWidth="1"/>
    <col min="2" max="2" width="20.33203125" customWidth="1"/>
    <col min="3" max="3" width="7.33203125" customWidth="1"/>
    <col min="4" max="4" width="7.1640625" bestFit="1" customWidth="1"/>
    <col min="5" max="5" width="9.5" bestFit="1" customWidth="1"/>
    <col min="6" max="6" width="12.1640625" bestFit="1" customWidth="1"/>
    <col min="7" max="7" width="11.33203125" customWidth="1"/>
  </cols>
  <sheetData>
    <row r="1" spans="1:7" ht="16">
      <c r="A1" s="135" t="s">
        <v>13</v>
      </c>
      <c r="B1" s="130"/>
      <c r="C1" s="130"/>
      <c r="D1" s="153" t="s">
        <v>12</v>
      </c>
      <c r="E1" s="130"/>
      <c r="F1" s="130"/>
      <c r="G1" s="130"/>
    </row>
    <row r="2" spans="1:7" ht="15">
      <c r="A2" s="154" t="s">
        <v>125</v>
      </c>
      <c r="B2" s="130"/>
      <c r="C2" s="130"/>
      <c r="D2" s="130"/>
      <c r="E2" s="130"/>
      <c r="F2" s="130"/>
      <c r="G2" s="130"/>
    </row>
    <row r="3" spans="1:7" ht="23" customHeight="1">
      <c r="A3" s="156" t="s">
        <v>19</v>
      </c>
      <c r="B3" s="155"/>
      <c r="C3" s="155"/>
      <c r="D3" s="155"/>
      <c r="E3" s="155"/>
      <c r="F3" s="112"/>
      <c r="G3" s="112"/>
    </row>
    <row r="4" spans="1:7" ht="12.5">
      <c r="A4" s="30" t="s">
        <v>231</v>
      </c>
      <c r="B4" s="31"/>
      <c r="C4" s="32"/>
      <c r="D4" s="32"/>
      <c r="E4" s="32"/>
      <c r="F4" s="32"/>
      <c r="G4" s="25"/>
    </row>
    <row r="5" spans="1:7" ht="34" customHeight="1">
      <c r="A5" s="4" t="s">
        <v>232</v>
      </c>
      <c r="B5" s="151" t="s">
        <v>126</v>
      </c>
      <c r="C5" s="130"/>
      <c r="D5" s="130"/>
      <c r="E5" s="130"/>
      <c r="F5" s="33"/>
      <c r="G5" s="52"/>
    </row>
    <row r="6" spans="1:7" ht="24.5" customHeight="1">
      <c r="A6" s="4" t="s">
        <v>234</v>
      </c>
      <c r="B6" s="151" t="s">
        <v>127</v>
      </c>
      <c r="C6" s="130"/>
      <c r="D6" s="130"/>
      <c r="E6" s="130"/>
      <c r="F6" s="33"/>
      <c r="G6" s="52"/>
    </row>
    <row r="7" spans="1:7" ht="24.5" customHeight="1">
      <c r="A7" s="4" t="s">
        <v>159</v>
      </c>
      <c r="B7" s="151" t="s">
        <v>118</v>
      </c>
      <c r="C7" s="130"/>
      <c r="D7" s="130"/>
      <c r="E7" s="130"/>
      <c r="F7" s="33"/>
      <c r="G7" s="52"/>
    </row>
    <row r="8" spans="1:7" ht="46" customHeight="1">
      <c r="A8" s="4" t="s">
        <v>242</v>
      </c>
      <c r="B8" s="151" t="s">
        <v>128</v>
      </c>
      <c r="C8" s="130"/>
      <c r="D8" s="130"/>
      <c r="E8" s="130"/>
      <c r="F8" s="33"/>
      <c r="G8" s="52"/>
    </row>
    <row r="9" spans="1:7" ht="24" customHeight="1">
      <c r="A9" s="4" t="s">
        <v>155</v>
      </c>
      <c r="B9" s="151" t="s">
        <v>129</v>
      </c>
      <c r="C9" s="130"/>
      <c r="D9" s="130"/>
      <c r="E9" s="130"/>
      <c r="F9" s="33"/>
      <c r="G9" s="52"/>
    </row>
    <row r="10" spans="1:7" ht="12.5">
      <c r="A10" s="25"/>
      <c r="B10" s="25"/>
      <c r="C10" s="25"/>
      <c r="D10" s="25"/>
      <c r="E10" s="25"/>
      <c r="F10" s="25"/>
      <c r="G10" s="62"/>
    </row>
    <row r="11" spans="1:7" ht="30">
      <c r="A11" s="63" t="s">
        <v>130</v>
      </c>
      <c r="B11" s="47" t="s">
        <v>116</v>
      </c>
      <c r="C11" s="49" t="s">
        <v>159</v>
      </c>
      <c r="D11" s="49" t="s">
        <v>242</v>
      </c>
      <c r="E11" s="49" t="s">
        <v>160</v>
      </c>
      <c r="F11" s="124" t="s">
        <v>20</v>
      </c>
      <c r="G11" s="125" t="s">
        <v>21</v>
      </c>
    </row>
    <row r="12" spans="1:7" ht="12.5">
      <c r="A12" s="56" t="s">
        <v>148</v>
      </c>
      <c r="B12" s="122" t="s">
        <v>17</v>
      </c>
      <c r="C12" s="57">
        <v>150</v>
      </c>
      <c r="D12" s="40">
        <v>0</v>
      </c>
      <c r="E12" s="58">
        <v>0</v>
      </c>
      <c r="F12" s="42">
        <f t="shared" ref="F12:F39" si="0">D12*E12/60</f>
        <v>0</v>
      </c>
      <c r="G12" s="39">
        <f t="shared" ref="G12:G39" si="1">F12*C12</f>
        <v>0</v>
      </c>
    </row>
    <row r="13" spans="1:7" ht="12.5">
      <c r="A13" s="56" t="s">
        <v>163</v>
      </c>
      <c r="B13" s="36"/>
      <c r="C13" s="57"/>
      <c r="D13" s="40"/>
      <c r="E13" s="58"/>
      <c r="F13" s="42">
        <f t="shared" si="0"/>
        <v>0</v>
      </c>
      <c r="G13" s="39">
        <f t="shared" si="1"/>
        <v>0</v>
      </c>
    </row>
    <row r="14" spans="1:7" ht="12.5">
      <c r="A14" s="56" t="s">
        <v>165</v>
      </c>
      <c r="B14" s="36"/>
      <c r="C14" s="57"/>
      <c r="D14" s="40"/>
      <c r="E14" s="58"/>
      <c r="F14" s="42">
        <f t="shared" si="0"/>
        <v>0</v>
      </c>
      <c r="G14" s="39">
        <f t="shared" si="1"/>
        <v>0</v>
      </c>
    </row>
    <row r="15" spans="1:7" ht="12.5">
      <c r="A15" s="56" t="s">
        <v>167</v>
      </c>
      <c r="B15" s="36"/>
      <c r="C15" s="57"/>
      <c r="D15" s="40"/>
      <c r="E15" s="58"/>
      <c r="F15" s="42">
        <f t="shared" si="0"/>
        <v>0</v>
      </c>
      <c r="G15" s="39">
        <f t="shared" si="1"/>
        <v>0</v>
      </c>
    </row>
    <row r="16" spans="1:7" ht="12.5">
      <c r="A16" s="56" t="s">
        <v>169</v>
      </c>
      <c r="B16" s="36"/>
      <c r="C16" s="57"/>
      <c r="D16" s="40"/>
      <c r="E16" s="58"/>
      <c r="F16" s="42">
        <f t="shared" si="0"/>
        <v>0</v>
      </c>
      <c r="G16" s="39">
        <f t="shared" si="1"/>
        <v>0</v>
      </c>
    </row>
    <row r="17" spans="1:7" ht="12.5">
      <c r="A17" s="56" t="s">
        <v>171</v>
      </c>
      <c r="B17" s="36"/>
      <c r="C17" s="57"/>
      <c r="D17" s="40"/>
      <c r="E17" s="58"/>
      <c r="F17" s="42">
        <f t="shared" si="0"/>
        <v>0</v>
      </c>
      <c r="G17" s="39">
        <f t="shared" si="1"/>
        <v>0</v>
      </c>
    </row>
    <row r="18" spans="1:7" ht="12.5">
      <c r="A18" s="56" t="s">
        <v>173</v>
      </c>
      <c r="B18" s="36"/>
      <c r="C18" s="57"/>
      <c r="D18" s="40"/>
      <c r="E18" s="58"/>
      <c r="F18" s="42">
        <f t="shared" si="0"/>
        <v>0</v>
      </c>
      <c r="G18" s="39">
        <f t="shared" si="1"/>
        <v>0</v>
      </c>
    </row>
    <row r="19" spans="1:7" ht="12.5">
      <c r="A19" s="56" t="s">
        <v>175</v>
      </c>
      <c r="B19" s="36"/>
      <c r="C19" s="57"/>
      <c r="D19" s="40"/>
      <c r="E19" s="58"/>
      <c r="F19" s="42">
        <f t="shared" si="0"/>
        <v>0</v>
      </c>
      <c r="G19" s="39">
        <f t="shared" si="1"/>
        <v>0</v>
      </c>
    </row>
    <row r="20" spans="1:7" ht="12.5">
      <c r="A20" s="56" t="s">
        <v>177</v>
      </c>
      <c r="B20" s="36"/>
      <c r="C20" s="57"/>
      <c r="D20" s="40"/>
      <c r="E20" s="58"/>
      <c r="F20" s="42">
        <f t="shared" si="0"/>
        <v>0</v>
      </c>
      <c r="G20" s="39">
        <f t="shared" si="1"/>
        <v>0</v>
      </c>
    </row>
    <row r="21" spans="1:7" ht="12.5">
      <c r="A21" s="56" t="s">
        <v>179</v>
      </c>
      <c r="B21" s="36"/>
      <c r="C21" s="57"/>
      <c r="D21" s="40"/>
      <c r="E21" s="58"/>
      <c r="F21" s="42">
        <f t="shared" si="0"/>
        <v>0</v>
      </c>
      <c r="G21" s="39">
        <f t="shared" si="1"/>
        <v>0</v>
      </c>
    </row>
    <row r="22" spans="1:7" ht="12.5">
      <c r="A22" s="56" t="s">
        <v>181</v>
      </c>
      <c r="B22" s="36"/>
      <c r="C22" s="57"/>
      <c r="D22" s="40"/>
      <c r="E22" s="58"/>
      <c r="F22" s="42">
        <f t="shared" si="0"/>
        <v>0</v>
      </c>
      <c r="G22" s="39">
        <f t="shared" si="1"/>
        <v>0</v>
      </c>
    </row>
    <row r="23" spans="1:7" ht="12.5">
      <c r="A23" s="56" t="s">
        <v>183</v>
      </c>
      <c r="B23" s="36"/>
      <c r="C23" s="57"/>
      <c r="D23" s="40"/>
      <c r="E23" s="58"/>
      <c r="F23" s="42">
        <f t="shared" si="0"/>
        <v>0</v>
      </c>
      <c r="G23" s="39">
        <f t="shared" si="1"/>
        <v>0</v>
      </c>
    </row>
    <row r="24" spans="1:7" ht="12.5">
      <c r="A24" s="56" t="s">
        <v>185</v>
      </c>
      <c r="B24" s="36"/>
      <c r="C24" s="57"/>
      <c r="D24" s="40"/>
      <c r="E24" s="58"/>
      <c r="F24" s="42">
        <f t="shared" si="0"/>
        <v>0</v>
      </c>
      <c r="G24" s="39">
        <f t="shared" si="1"/>
        <v>0</v>
      </c>
    </row>
    <row r="25" spans="1:7" ht="12.5">
      <c r="A25" s="56" t="s">
        <v>187</v>
      </c>
      <c r="B25" s="36"/>
      <c r="C25" s="57"/>
      <c r="D25" s="40"/>
      <c r="E25" s="58"/>
      <c r="F25" s="42">
        <f t="shared" si="0"/>
        <v>0</v>
      </c>
      <c r="G25" s="39">
        <f t="shared" si="1"/>
        <v>0</v>
      </c>
    </row>
    <row r="26" spans="1:7" ht="12.5">
      <c r="A26" s="56" t="s">
        <v>189</v>
      </c>
      <c r="B26" s="36"/>
      <c r="C26" s="57"/>
      <c r="D26" s="40"/>
      <c r="E26" s="58"/>
      <c r="F26" s="42">
        <f t="shared" si="0"/>
        <v>0</v>
      </c>
      <c r="G26" s="39">
        <f t="shared" si="1"/>
        <v>0</v>
      </c>
    </row>
    <row r="27" spans="1:7" ht="12.5">
      <c r="A27" s="56" t="s">
        <v>191</v>
      </c>
      <c r="B27" s="36"/>
      <c r="C27" s="57"/>
      <c r="D27" s="40"/>
      <c r="E27" s="58"/>
      <c r="F27" s="42">
        <f t="shared" si="0"/>
        <v>0</v>
      </c>
      <c r="G27" s="39">
        <f t="shared" si="1"/>
        <v>0</v>
      </c>
    </row>
    <row r="28" spans="1:7" ht="12.5">
      <c r="A28" s="56" t="s">
        <v>193</v>
      </c>
      <c r="B28" s="36"/>
      <c r="C28" s="57"/>
      <c r="D28" s="40"/>
      <c r="E28" s="58"/>
      <c r="F28" s="42">
        <f t="shared" si="0"/>
        <v>0</v>
      </c>
      <c r="G28" s="39">
        <f t="shared" si="1"/>
        <v>0</v>
      </c>
    </row>
    <row r="29" spans="1:7" ht="12.5">
      <c r="A29" s="56" t="s">
        <v>195</v>
      </c>
      <c r="B29" s="36"/>
      <c r="C29" s="57"/>
      <c r="D29" s="40"/>
      <c r="E29" s="58"/>
      <c r="F29" s="42">
        <f t="shared" si="0"/>
        <v>0</v>
      </c>
      <c r="G29" s="39">
        <f t="shared" si="1"/>
        <v>0</v>
      </c>
    </row>
    <row r="30" spans="1:7" ht="12.5">
      <c r="A30" s="56" t="s">
        <v>197</v>
      </c>
      <c r="B30" s="36"/>
      <c r="C30" s="57"/>
      <c r="D30" s="40"/>
      <c r="E30" s="58"/>
      <c r="F30" s="42">
        <f t="shared" si="0"/>
        <v>0</v>
      </c>
      <c r="G30" s="39">
        <f t="shared" si="1"/>
        <v>0</v>
      </c>
    </row>
    <row r="31" spans="1:7" ht="12.5">
      <c r="A31" s="56" t="s">
        <v>199</v>
      </c>
      <c r="B31" s="36"/>
      <c r="C31" s="57"/>
      <c r="D31" s="40"/>
      <c r="E31" s="58"/>
      <c r="F31" s="42">
        <f t="shared" si="0"/>
        <v>0</v>
      </c>
      <c r="G31" s="39">
        <f t="shared" si="1"/>
        <v>0</v>
      </c>
    </row>
    <row r="32" spans="1:7" ht="12.5">
      <c r="A32" s="56" t="s">
        <v>201</v>
      </c>
      <c r="B32" s="36"/>
      <c r="C32" s="57"/>
      <c r="D32" s="40"/>
      <c r="E32" s="58"/>
      <c r="F32" s="42">
        <f t="shared" si="0"/>
        <v>0</v>
      </c>
      <c r="G32" s="39">
        <f t="shared" si="1"/>
        <v>0</v>
      </c>
    </row>
    <row r="33" spans="1:7" ht="12.5">
      <c r="A33" s="56" t="s">
        <v>203</v>
      </c>
      <c r="B33" s="36"/>
      <c r="C33" s="57"/>
      <c r="D33" s="40"/>
      <c r="E33" s="58"/>
      <c r="F33" s="42">
        <f t="shared" si="0"/>
        <v>0</v>
      </c>
      <c r="G33" s="39">
        <f t="shared" si="1"/>
        <v>0</v>
      </c>
    </row>
    <row r="34" spans="1:7" ht="12.5">
      <c r="A34" s="56" t="s">
        <v>205</v>
      </c>
      <c r="B34" s="36"/>
      <c r="C34" s="57"/>
      <c r="D34" s="40"/>
      <c r="E34" s="58"/>
      <c r="F34" s="42">
        <f t="shared" si="0"/>
        <v>0</v>
      </c>
      <c r="G34" s="39">
        <f t="shared" si="1"/>
        <v>0</v>
      </c>
    </row>
    <row r="35" spans="1:7" ht="12.5">
      <c r="A35" s="56" t="s">
        <v>207</v>
      </c>
      <c r="B35" s="36"/>
      <c r="C35" s="57"/>
      <c r="D35" s="40"/>
      <c r="E35" s="58"/>
      <c r="F35" s="42">
        <f t="shared" si="0"/>
        <v>0</v>
      </c>
      <c r="G35" s="39">
        <f t="shared" si="1"/>
        <v>0</v>
      </c>
    </row>
    <row r="36" spans="1:7" ht="12.5">
      <c r="A36" s="56" t="s">
        <v>209</v>
      </c>
      <c r="B36" s="36"/>
      <c r="C36" s="57"/>
      <c r="D36" s="40"/>
      <c r="E36" s="58"/>
      <c r="F36" s="42">
        <f t="shared" si="0"/>
        <v>0</v>
      </c>
      <c r="G36" s="39">
        <f t="shared" si="1"/>
        <v>0</v>
      </c>
    </row>
    <row r="37" spans="1:7" ht="12.5">
      <c r="A37" s="56" t="s">
        <v>122</v>
      </c>
      <c r="B37" s="36"/>
      <c r="C37" s="57"/>
      <c r="D37" s="40"/>
      <c r="E37" s="58"/>
      <c r="F37" s="42">
        <f t="shared" si="0"/>
        <v>0</v>
      </c>
      <c r="G37" s="39">
        <f t="shared" si="1"/>
        <v>0</v>
      </c>
    </row>
    <row r="38" spans="1:7" ht="12.5">
      <c r="A38" s="56" t="s">
        <v>123</v>
      </c>
      <c r="B38" s="36"/>
      <c r="C38" s="57"/>
      <c r="D38" s="40"/>
      <c r="E38" s="58"/>
      <c r="F38" s="42">
        <f t="shared" si="0"/>
        <v>0</v>
      </c>
      <c r="G38" s="39">
        <f t="shared" si="1"/>
        <v>0</v>
      </c>
    </row>
    <row r="39" spans="1:7" ht="12.5">
      <c r="A39" s="56" t="s">
        <v>124</v>
      </c>
      <c r="B39" s="36"/>
      <c r="C39" s="57"/>
      <c r="D39" s="40"/>
      <c r="E39" s="58"/>
      <c r="F39" s="42">
        <f t="shared" si="0"/>
        <v>0</v>
      </c>
      <c r="G39" s="39">
        <f t="shared" si="1"/>
        <v>0</v>
      </c>
    </row>
    <row r="40" spans="1:7" ht="12.5">
      <c r="A40" s="59" t="s">
        <v>211</v>
      </c>
      <c r="B40" s="60"/>
      <c r="C40" s="60"/>
      <c r="D40" s="61"/>
      <c r="E40" s="61"/>
      <c r="F40" s="44">
        <f t="shared" ref="F40:G40" si="2">SUM(F12:F39)</f>
        <v>0</v>
      </c>
      <c r="G40" s="45">
        <f t="shared" si="2"/>
        <v>0</v>
      </c>
    </row>
  </sheetData>
  <sheetCalcPr fullCalcOnLoad="1"/>
  <mergeCells count="9">
    <mergeCell ref="B8:E8"/>
    <mergeCell ref="B9:E9"/>
    <mergeCell ref="A1:C1"/>
    <mergeCell ref="D1:G1"/>
    <mergeCell ref="A2:G2"/>
    <mergeCell ref="B5:E5"/>
    <mergeCell ref="B6:E6"/>
    <mergeCell ref="B7:E7"/>
    <mergeCell ref="A3:E3"/>
  </mergeCells>
  <phoneticPr fontId="41" type="noConversion"/>
  <hyperlinks>
    <hyperlink ref="A1" location="'2.4'!A1" display="← zurück"/>
    <hyperlink ref="D1" location="'2.6'!A1" display="weiter →"/>
  </hyperlinks>
  <pageMargins left="0.50314960629921268" right="0.50314960629921268" top="0.79000000000000015" bottom="0.79000000000000015" header="0.30000000000000004" footer="0.30000000000000004"/>
  <pageSetup paperSize="9" orientation="portrait"/>
  <headerFooter>
    <oddHeader>&amp;LV1.1&amp;CDigitalisierungsrechner</oddHeader>
    <oddFooter>&amp;L&amp;8Digitalisierungsrechner 2024 by DestinationLab (supported by TSO AG) is licensed under CC BY-NC-SA 4.0&amp;R&amp;8&amp;D</oddFooter>
  </headerFooter>
  <legacyDrawing r:id="rId1"/>
  <extLst>
    <ext xmlns:mx="http://schemas.microsoft.com/office/mac/excel/2008/main" uri="http://schemas.microsoft.com/office/mac/excel/2008/main">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A4C2F4"/>
    <outlinePr summaryBelow="0" summaryRight="0"/>
  </sheetPr>
  <dimension ref="A1:G40"/>
  <sheetViews>
    <sheetView showGridLines="0" view="pageLayout" workbookViewId="0">
      <selection activeCell="E21" sqref="E21"/>
    </sheetView>
  </sheetViews>
  <sheetFormatPr baseColWidth="10" defaultColWidth="12.6640625" defaultRowHeight="15.75" customHeight="1"/>
  <cols>
    <col min="1" max="1" width="18.83203125" customWidth="1"/>
    <col min="2" max="2" width="20.83203125" customWidth="1"/>
    <col min="3" max="3" width="6.6640625" bestFit="1" customWidth="1"/>
    <col min="4" max="4" width="7.1640625" bestFit="1" customWidth="1"/>
    <col min="5" max="5" width="9.5" bestFit="1" customWidth="1"/>
    <col min="7" max="7" width="10.5" customWidth="1"/>
  </cols>
  <sheetData>
    <row r="1" spans="1:7" ht="16">
      <c r="A1" s="135" t="s">
        <v>13</v>
      </c>
      <c r="B1" s="130"/>
      <c r="C1" s="130"/>
      <c r="D1" s="153" t="s">
        <v>12</v>
      </c>
      <c r="E1" s="130"/>
      <c r="F1" s="130"/>
      <c r="G1" s="130"/>
    </row>
    <row r="2" spans="1:7" ht="15">
      <c r="A2" s="154" t="s">
        <v>131</v>
      </c>
      <c r="B2" s="130"/>
      <c r="C2" s="130"/>
      <c r="D2" s="130"/>
      <c r="E2" s="130"/>
      <c r="F2" s="130"/>
      <c r="G2" s="130"/>
    </row>
    <row r="3" spans="1:7" ht="26.25" customHeight="1">
      <c r="A3" s="156" t="s">
        <v>15</v>
      </c>
      <c r="B3" s="156"/>
      <c r="C3" s="156"/>
      <c r="D3" s="156"/>
      <c r="E3" s="156"/>
    </row>
    <row r="4" spans="1:7" ht="12.5">
      <c r="A4" s="30" t="s">
        <v>231</v>
      </c>
      <c r="B4" s="31"/>
      <c r="C4" s="32"/>
      <c r="D4" s="32"/>
      <c r="E4" s="32"/>
      <c r="F4" s="32"/>
      <c r="G4" s="25"/>
    </row>
    <row r="5" spans="1:7" ht="37.5" customHeight="1">
      <c r="A5" s="4" t="s">
        <v>232</v>
      </c>
      <c r="B5" s="151" t="s">
        <v>132</v>
      </c>
      <c r="C5" s="130"/>
      <c r="D5" s="130"/>
      <c r="E5" s="130"/>
      <c r="F5" s="33"/>
      <c r="G5" s="52"/>
    </row>
    <row r="6" spans="1:7" ht="26" customHeight="1">
      <c r="A6" s="4" t="s">
        <v>234</v>
      </c>
      <c r="B6" s="151" t="s">
        <v>133</v>
      </c>
      <c r="C6" s="130"/>
      <c r="D6" s="130"/>
      <c r="E6" s="130"/>
      <c r="F6" s="33"/>
      <c r="G6" s="52"/>
    </row>
    <row r="7" spans="1:7" ht="25.5" customHeight="1">
      <c r="A7" s="4" t="s">
        <v>159</v>
      </c>
      <c r="B7" s="151" t="s">
        <v>118</v>
      </c>
      <c r="C7" s="130"/>
      <c r="D7" s="130"/>
      <c r="E7" s="130"/>
      <c r="F7" s="33"/>
      <c r="G7" s="52"/>
    </row>
    <row r="8" spans="1:7" ht="46" customHeight="1">
      <c r="A8" s="4" t="s">
        <v>242</v>
      </c>
      <c r="B8" s="151" t="s">
        <v>80</v>
      </c>
      <c r="C8" s="130"/>
      <c r="D8" s="130"/>
      <c r="E8" s="130"/>
      <c r="F8" s="33"/>
      <c r="G8" s="52"/>
    </row>
    <row r="9" spans="1:7" ht="37.5" customHeight="1">
      <c r="A9" s="4" t="s">
        <v>155</v>
      </c>
      <c r="B9" s="151" t="s">
        <v>81</v>
      </c>
      <c r="C9" s="130"/>
      <c r="D9" s="130"/>
      <c r="E9" s="130"/>
      <c r="F9" s="33"/>
      <c r="G9" s="52"/>
    </row>
    <row r="10" spans="1:7" ht="12.5">
      <c r="A10" s="25"/>
      <c r="B10" s="32"/>
      <c r="C10" s="32"/>
      <c r="D10" s="46"/>
      <c r="E10" s="46"/>
      <c r="F10" s="46"/>
      <c r="G10" s="53"/>
    </row>
    <row r="11" spans="1:7" ht="30">
      <c r="A11" s="54" t="s">
        <v>121</v>
      </c>
      <c r="B11" s="34" t="s">
        <v>116</v>
      </c>
      <c r="C11" s="35" t="s">
        <v>159</v>
      </c>
      <c r="D11" s="35" t="s">
        <v>242</v>
      </c>
      <c r="E11" s="35" t="s">
        <v>160</v>
      </c>
      <c r="F11" s="35" t="s">
        <v>138</v>
      </c>
      <c r="G11" s="55" t="s">
        <v>161</v>
      </c>
    </row>
    <row r="12" spans="1:7" ht="12.5">
      <c r="A12" s="56" t="s">
        <v>148</v>
      </c>
      <c r="B12" s="122" t="s">
        <v>17</v>
      </c>
      <c r="C12" s="57">
        <v>150</v>
      </c>
      <c r="D12" s="40">
        <v>0</v>
      </c>
      <c r="E12" s="58">
        <v>0</v>
      </c>
      <c r="F12" s="42">
        <f t="shared" ref="F12:F39" si="0">D12*E12/60</f>
        <v>0</v>
      </c>
      <c r="G12" s="39">
        <f t="shared" ref="G12:G39" si="1">F12*C12</f>
        <v>0</v>
      </c>
    </row>
    <row r="13" spans="1:7" ht="12.5">
      <c r="A13" s="56" t="s">
        <v>163</v>
      </c>
      <c r="B13" s="36"/>
      <c r="C13" s="57"/>
      <c r="D13" s="40"/>
      <c r="E13" s="58"/>
      <c r="F13" s="42">
        <f t="shared" si="0"/>
        <v>0</v>
      </c>
      <c r="G13" s="39">
        <f t="shared" si="1"/>
        <v>0</v>
      </c>
    </row>
    <row r="14" spans="1:7" ht="12.5">
      <c r="A14" s="56" t="s">
        <v>165</v>
      </c>
      <c r="B14" s="36"/>
      <c r="C14" s="57"/>
      <c r="D14" s="40"/>
      <c r="E14" s="58"/>
      <c r="F14" s="42">
        <f t="shared" si="0"/>
        <v>0</v>
      </c>
      <c r="G14" s="39">
        <f t="shared" si="1"/>
        <v>0</v>
      </c>
    </row>
    <row r="15" spans="1:7" ht="12.5">
      <c r="A15" s="56" t="s">
        <v>167</v>
      </c>
      <c r="B15" s="36"/>
      <c r="C15" s="57"/>
      <c r="D15" s="40"/>
      <c r="E15" s="58"/>
      <c r="F15" s="42">
        <f t="shared" si="0"/>
        <v>0</v>
      </c>
      <c r="G15" s="39">
        <f t="shared" si="1"/>
        <v>0</v>
      </c>
    </row>
    <row r="16" spans="1:7" ht="12.5">
      <c r="A16" s="56" t="s">
        <v>169</v>
      </c>
      <c r="B16" s="36"/>
      <c r="C16" s="57"/>
      <c r="D16" s="40"/>
      <c r="E16" s="58"/>
      <c r="F16" s="42">
        <f t="shared" si="0"/>
        <v>0</v>
      </c>
      <c r="G16" s="39">
        <f t="shared" si="1"/>
        <v>0</v>
      </c>
    </row>
    <row r="17" spans="1:7" ht="12.5">
      <c r="A17" s="56" t="s">
        <v>171</v>
      </c>
      <c r="B17" s="36"/>
      <c r="C17" s="57"/>
      <c r="D17" s="40"/>
      <c r="E17" s="58"/>
      <c r="F17" s="42">
        <f t="shared" si="0"/>
        <v>0</v>
      </c>
      <c r="G17" s="39">
        <f t="shared" si="1"/>
        <v>0</v>
      </c>
    </row>
    <row r="18" spans="1:7" ht="12.5">
      <c r="A18" s="56" t="s">
        <v>173</v>
      </c>
      <c r="B18" s="36"/>
      <c r="C18" s="57"/>
      <c r="D18" s="40"/>
      <c r="E18" s="58"/>
      <c r="F18" s="42">
        <f t="shared" si="0"/>
        <v>0</v>
      </c>
      <c r="G18" s="39">
        <f t="shared" si="1"/>
        <v>0</v>
      </c>
    </row>
    <row r="19" spans="1:7" ht="12.5">
      <c r="A19" s="56" t="s">
        <v>175</v>
      </c>
      <c r="B19" s="36"/>
      <c r="C19" s="57"/>
      <c r="D19" s="40"/>
      <c r="E19" s="58"/>
      <c r="F19" s="42">
        <f t="shared" si="0"/>
        <v>0</v>
      </c>
      <c r="G19" s="39">
        <f t="shared" si="1"/>
        <v>0</v>
      </c>
    </row>
    <row r="20" spans="1:7" ht="12.5">
      <c r="A20" s="56" t="s">
        <v>177</v>
      </c>
      <c r="B20" s="36"/>
      <c r="C20" s="57"/>
      <c r="D20" s="40"/>
      <c r="E20" s="58"/>
      <c r="F20" s="42">
        <f t="shared" si="0"/>
        <v>0</v>
      </c>
      <c r="G20" s="39">
        <f t="shared" si="1"/>
        <v>0</v>
      </c>
    </row>
    <row r="21" spans="1:7" ht="12.5">
      <c r="A21" s="56" t="s">
        <v>179</v>
      </c>
      <c r="B21" s="36"/>
      <c r="C21" s="57"/>
      <c r="D21" s="40"/>
      <c r="E21" s="58"/>
      <c r="F21" s="42">
        <f t="shared" si="0"/>
        <v>0</v>
      </c>
      <c r="G21" s="39">
        <f t="shared" si="1"/>
        <v>0</v>
      </c>
    </row>
    <row r="22" spans="1:7" ht="12.5">
      <c r="A22" s="56" t="s">
        <v>181</v>
      </c>
      <c r="B22" s="36"/>
      <c r="C22" s="57"/>
      <c r="D22" s="40"/>
      <c r="E22" s="58"/>
      <c r="F22" s="42">
        <f t="shared" si="0"/>
        <v>0</v>
      </c>
      <c r="G22" s="39">
        <f t="shared" si="1"/>
        <v>0</v>
      </c>
    </row>
    <row r="23" spans="1:7" ht="12.5">
      <c r="A23" s="56" t="s">
        <v>183</v>
      </c>
      <c r="B23" s="36"/>
      <c r="C23" s="57"/>
      <c r="D23" s="40"/>
      <c r="E23" s="58"/>
      <c r="F23" s="42">
        <f t="shared" si="0"/>
        <v>0</v>
      </c>
      <c r="G23" s="39">
        <f t="shared" si="1"/>
        <v>0</v>
      </c>
    </row>
    <row r="24" spans="1:7" ht="12.5">
      <c r="A24" s="56" t="s">
        <v>185</v>
      </c>
      <c r="B24" s="36"/>
      <c r="C24" s="57"/>
      <c r="D24" s="40"/>
      <c r="E24" s="58"/>
      <c r="F24" s="42">
        <f t="shared" si="0"/>
        <v>0</v>
      </c>
      <c r="G24" s="39">
        <f t="shared" si="1"/>
        <v>0</v>
      </c>
    </row>
    <row r="25" spans="1:7" ht="12.5">
      <c r="A25" s="56" t="s">
        <v>187</v>
      </c>
      <c r="B25" s="36"/>
      <c r="C25" s="57"/>
      <c r="D25" s="40"/>
      <c r="E25" s="58"/>
      <c r="F25" s="42">
        <f t="shared" si="0"/>
        <v>0</v>
      </c>
      <c r="G25" s="39">
        <f t="shared" si="1"/>
        <v>0</v>
      </c>
    </row>
    <row r="26" spans="1:7" ht="12.5">
      <c r="A26" s="56" t="s">
        <v>189</v>
      </c>
      <c r="B26" s="36"/>
      <c r="C26" s="57"/>
      <c r="D26" s="40"/>
      <c r="E26" s="58"/>
      <c r="F26" s="42">
        <f t="shared" si="0"/>
        <v>0</v>
      </c>
      <c r="G26" s="39">
        <f t="shared" si="1"/>
        <v>0</v>
      </c>
    </row>
    <row r="27" spans="1:7" ht="12.5">
      <c r="A27" s="56" t="s">
        <v>191</v>
      </c>
      <c r="B27" s="36"/>
      <c r="C27" s="57"/>
      <c r="D27" s="40"/>
      <c r="E27" s="58"/>
      <c r="F27" s="42">
        <f t="shared" si="0"/>
        <v>0</v>
      </c>
      <c r="G27" s="39">
        <f t="shared" si="1"/>
        <v>0</v>
      </c>
    </row>
    <row r="28" spans="1:7" ht="12.5">
      <c r="A28" s="56" t="s">
        <v>193</v>
      </c>
      <c r="B28" s="36"/>
      <c r="C28" s="57"/>
      <c r="D28" s="40"/>
      <c r="E28" s="58"/>
      <c r="F28" s="42">
        <f t="shared" si="0"/>
        <v>0</v>
      </c>
      <c r="G28" s="39">
        <f t="shared" si="1"/>
        <v>0</v>
      </c>
    </row>
    <row r="29" spans="1:7" ht="12.5">
      <c r="A29" s="56" t="s">
        <v>195</v>
      </c>
      <c r="B29" s="36"/>
      <c r="C29" s="57"/>
      <c r="D29" s="40"/>
      <c r="E29" s="58"/>
      <c r="F29" s="42">
        <f t="shared" si="0"/>
        <v>0</v>
      </c>
      <c r="G29" s="39">
        <f t="shared" si="1"/>
        <v>0</v>
      </c>
    </row>
    <row r="30" spans="1:7" ht="12.5">
      <c r="A30" s="56" t="s">
        <v>197</v>
      </c>
      <c r="B30" s="36"/>
      <c r="C30" s="57"/>
      <c r="D30" s="40"/>
      <c r="E30" s="58"/>
      <c r="F30" s="42">
        <f t="shared" si="0"/>
        <v>0</v>
      </c>
      <c r="G30" s="39">
        <f t="shared" si="1"/>
        <v>0</v>
      </c>
    </row>
    <row r="31" spans="1:7" ht="12.5">
      <c r="A31" s="56" t="s">
        <v>199</v>
      </c>
      <c r="B31" s="36"/>
      <c r="C31" s="57"/>
      <c r="D31" s="40"/>
      <c r="E31" s="58"/>
      <c r="F31" s="42">
        <f t="shared" si="0"/>
        <v>0</v>
      </c>
      <c r="G31" s="39">
        <f t="shared" si="1"/>
        <v>0</v>
      </c>
    </row>
    <row r="32" spans="1:7" ht="12.5">
      <c r="A32" s="56" t="s">
        <v>201</v>
      </c>
      <c r="B32" s="36"/>
      <c r="C32" s="57"/>
      <c r="D32" s="40"/>
      <c r="E32" s="58"/>
      <c r="F32" s="42">
        <f t="shared" si="0"/>
        <v>0</v>
      </c>
      <c r="G32" s="39">
        <f t="shared" si="1"/>
        <v>0</v>
      </c>
    </row>
    <row r="33" spans="1:7" ht="12.5">
      <c r="A33" s="56" t="s">
        <v>203</v>
      </c>
      <c r="B33" s="36"/>
      <c r="C33" s="57"/>
      <c r="D33" s="40"/>
      <c r="E33" s="58"/>
      <c r="F33" s="42">
        <f t="shared" si="0"/>
        <v>0</v>
      </c>
      <c r="G33" s="39">
        <f t="shared" si="1"/>
        <v>0</v>
      </c>
    </row>
    <row r="34" spans="1:7" ht="12.5">
      <c r="A34" s="56" t="s">
        <v>205</v>
      </c>
      <c r="B34" s="36"/>
      <c r="C34" s="57"/>
      <c r="D34" s="40"/>
      <c r="E34" s="58"/>
      <c r="F34" s="42">
        <f t="shared" si="0"/>
        <v>0</v>
      </c>
      <c r="G34" s="39">
        <f t="shared" si="1"/>
        <v>0</v>
      </c>
    </row>
    <row r="35" spans="1:7" ht="12.5">
      <c r="A35" s="56" t="s">
        <v>207</v>
      </c>
      <c r="B35" s="36"/>
      <c r="C35" s="57"/>
      <c r="D35" s="40"/>
      <c r="E35" s="58"/>
      <c r="F35" s="42">
        <f t="shared" si="0"/>
        <v>0</v>
      </c>
      <c r="G35" s="39">
        <f t="shared" si="1"/>
        <v>0</v>
      </c>
    </row>
    <row r="36" spans="1:7" ht="12.5">
      <c r="A36" s="56" t="s">
        <v>209</v>
      </c>
      <c r="B36" s="36"/>
      <c r="C36" s="57"/>
      <c r="D36" s="40"/>
      <c r="E36" s="58"/>
      <c r="F36" s="42">
        <f t="shared" si="0"/>
        <v>0</v>
      </c>
      <c r="G36" s="39">
        <f t="shared" si="1"/>
        <v>0</v>
      </c>
    </row>
    <row r="37" spans="1:7" ht="12.5">
      <c r="A37" s="56" t="s">
        <v>122</v>
      </c>
      <c r="B37" s="36"/>
      <c r="C37" s="57"/>
      <c r="D37" s="40"/>
      <c r="E37" s="58"/>
      <c r="F37" s="42">
        <f t="shared" si="0"/>
        <v>0</v>
      </c>
      <c r="G37" s="39">
        <f t="shared" si="1"/>
        <v>0</v>
      </c>
    </row>
    <row r="38" spans="1:7" ht="12.5">
      <c r="A38" s="56" t="s">
        <v>123</v>
      </c>
      <c r="B38" s="36"/>
      <c r="C38" s="57"/>
      <c r="D38" s="40"/>
      <c r="E38" s="58"/>
      <c r="F38" s="42">
        <f t="shared" si="0"/>
        <v>0</v>
      </c>
      <c r="G38" s="39">
        <f t="shared" si="1"/>
        <v>0</v>
      </c>
    </row>
    <row r="39" spans="1:7" ht="12.5">
      <c r="A39" s="56" t="s">
        <v>124</v>
      </c>
      <c r="B39" s="36"/>
      <c r="C39" s="57"/>
      <c r="D39" s="40"/>
      <c r="E39" s="58"/>
      <c r="F39" s="42">
        <f t="shared" si="0"/>
        <v>0</v>
      </c>
      <c r="G39" s="39">
        <f t="shared" si="1"/>
        <v>0</v>
      </c>
    </row>
    <row r="40" spans="1:7" ht="12.5">
      <c r="A40" s="59" t="s">
        <v>211</v>
      </c>
      <c r="B40" s="60"/>
      <c r="C40" s="60"/>
      <c r="D40" s="61"/>
      <c r="E40" s="61"/>
      <c r="F40" s="44">
        <f t="shared" ref="F40:G40" si="2">SUM(F12:F39)</f>
        <v>0</v>
      </c>
      <c r="G40" s="45">
        <f t="shared" si="2"/>
        <v>0</v>
      </c>
    </row>
  </sheetData>
  <sheetCalcPr fullCalcOnLoad="1"/>
  <mergeCells count="9">
    <mergeCell ref="B8:E8"/>
    <mergeCell ref="B9:E9"/>
    <mergeCell ref="A1:C1"/>
    <mergeCell ref="D1:G1"/>
    <mergeCell ref="A2:G2"/>
    <mergeCell ref="B5:E5"/>
    <mergeCell ref="B6:E6"/>
    <mergeCell ref="B7:E7"/>
    <mergeCell ref="A3:E3"/>
  </mergeCells>
  <phoneticPr fontId="33" type="noConversion"/>
  <hyperlinks>
    <hyperlink ref="A1" location="'2.5'!A1" display="← zurück"/>
    <hyperlink ref="D1" location="'3.1'!A1" display="weiter →"/>
  </hyperlinks>
  <pageMargins left="0.50314960629921268" right="0.50314960629921268" top="0.79000000000000015" bottom="0.79000000000000015" header="0.30000000000000004" footer="0.30000000000000004"/>
  <pageSetup paperSize="9" orientation="portrait"/>
  <headerFooter>
    <oddHeader>&amp;LV1.1&amp;CDigitalisierungsrechner</oddHeader>
    <oddFooter>&amp;L&amp;8Digitalisierungsrechner 2024 by DestinationLab (supported by TSO AG) is licensed under CC BY-NC-SA 4.0&amp;R&amp;8&amp;D</oddFooter>
  </headerFooter>
  <legacyDrawing r:id="rId1"/>
  <extLst>
    <ext xmlns:mx="http://schemas.microsoft.com/office/mac/excel/2008/main" uri="http://schemas.microsoft.com/office/mac/excel/2008/main">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rgb="FFD5A6BD"/>
    <outlinePr summaryBelow="0" summaryRight="0"/>
  </sheetPr>
  <dimension ref="A1:F36"/>
  <sheetViews>
    <sheetView showGridLines="0" view="pageLayout" workbookViewId="0">
      <selection activeCell="E6" sqref="E6"/>
    </sheetView>
  </sheetViews>
  <sheetFormatPr baseColWidth="10" defaultColWidth="12.6640625" defaultRowHeight="15.75" customHeight="1"/>
  <cols>
    <col min="1" max="1" width="18.83203125" customWidth="1"/>
    <col min="2" max="2" width="27" customWidth="1"/>
    <col min="3" max="3" width="14.1640625" customWidth="1"/>
    <col min="4" max="4" width="7.1640625" customWidth="1"/>
    <col min="5" max="5" width="10.1640625" bestFit="1" customWidth="1"/>
    <col min="6" max="6" width="9" bestFit="1" customWidth="1"/>
  </cols>
  <sheetData>
    <row r="1" spans="1:6" ht="15.75" customHeight="1">
      <c r="A1" s="135" t="s">
        <v>13</v>
      </c>
      <c r="B1" s="130"/>
      <c r="C1" s="153" t="s">
        <v>12</v>
      </c>
      <c r="D1" s="130"/>
      <c r="E1" s="130"/>
      <c r="F1" s="130"/>
    </row>
    <row r="2" spans="1:6" ht="15.75" customHeight="1">
      <c r="A2" s="164" t="s">
        <v>82</v>
      </c>
      <c r="B2" s="130"/>
      <c r="C2" s="130"/>
      <c r="D2" s="130"/>
      <c r="E2" s="130"/>
      <c r="F2" s="130"/>
    </row>
    <row r="3" spans="1:6" ht="15.75" customHeight="1">
      <c r="A3" s="162" t="s">
        <v>83</v>
      </c>
      <c r="B3" s="130"/>
      <c r="C3" s="130"/>
      <c r="D3" s="130"/>
      <c r="E3" s="130"/>
      <c r="F3" s="130"/>
    </row>
    <row r="4" spans="1:6" ht="12.5">
      <c r="A4" s="30" t="s">
        <v>231</v>
      </c>
      <c r="B4" s="31"/>
      <c r="C4" s="32"/>
      <c r="D4" s="32"/>
      <c r="E4" s="32"/>
      <c r="F4" s="32"/>
    </row>
    <row r="5" spans="1:6" s="112" customFormat="1" ht="27.5" customHeight="1">
      <c r="A5" s="111" t="s">
        <v>84</v>
      </c>
      <c r="B5" s="151" t="s">
        <v>85</v>
      </c>
      <c r="C5" s="163"/>
      <c r="D5" s="163"/>
      <c r="E5" s="64"/>
      <c r="F5" s="64"/>
    </row>
    <row r="6" spans="1:6" s="112" customFormat="1" ht="39.5" customHeight="1">
      <c r="A6" s="111" t="s">
        <v>86</v>
      </c>
      <c r="B6" s="151" t="s">
        <v>87</v>
      </c>
      <c r="C6" s="163"/>
      <c r="D6" s="163"/>
      <c r="E6" s="65"/>
      <c r="F6" s="65"/>
    </row>
    <row r="7" spans="1:6" ht="15.75" customHeight="1">
      <c r="A7" s="25"/>
      <c r="B7" s="25"/>
      <c r="C7" s="66"/>
      <c r="D7" s="66"/>
      <c r="E7" s="66"/>
      <c r="F7" s="66"/>
    </row>
    <row r="8" spans="1:6" s="113" customFormat="1" ht="27" customHeight="1">
      <c r="A8" s="67" t="s">
        <v>84</v>
      </c>
      <c r="B8" s="67"/>
      <c r="C8" s="68" t="s">
        <v>88</v>
      </c>
      <c r="D8" s="69" t="s">
        <v>89</v>
      </c>
      <c r="E8" s="70" t="s">
        <v>90</v>
      </c>
      <c r="F8" s="70" t="s">
        <v>91</v>
      </c>
    </row>
    <row r="9" spans="1:6" s="113" customFormat="1" ht="15.75" customHeight="1">
      <c r="A9" s="158" t="s">
        <v>92</v>
      </c>
      <c r="B9" s="159"/>
      <c r="C9" s="114">
        <v>0</v>
      </c>
      <c r="D9" s="115" t="e">
        <f>C9*100/C19</f>
        <v>#DIV/0!</v>
      </c>
      <c r="E9" s="116"/>
      <c r="F9" s="116"/>
    </row>
    <row r="10" spans="1:6" s="113" customFormat="1" ht="15.75" customHeight="1">
      <c r="A10" s="158" t="s">
        <v>93</v>
      </c>
      <c r="B10" s="159"/>
      <c r="C10" s="114"/>
      <c r="D10" s="115" t="e">
        <f>C10*100/C19</f>
        <v>#DIV/0!</v>
      </c>
      <c r="E10" s="116"/>
      <c r="F10" s="116"/>
    </row>
    <row r="11" spans="1:6" s="113" customFormat="1" ht="15.75" customHeight="1">
      <c r="A11" s="158" t="s">
        <v>94</v>
      </c>
      <c r="B11" s="159"/>
      <c r="C11" s="114"/>
      <c r="D11" s="115" t="e">
        <f>C11*100/C19</f>
        <v>#DIV/0!</v>
      </c>
      <c r="E11" s="116"/>
      <c r="F11" s="116"/>
    </row>
    <row r="12" spans="1:6" s="113" customFormat="1" ht="15.75" customHeight="1">
      <c r="A12" s="158" t="s">
        <v>95</v>
      </c>
      <c r="B12" s="159"/>
      <c r="C12" s="114"/>
      <c r="D12" s="115" t="e">
        <f>C12*100/C19</f>
        <v>#DIV/0!</v>
      </c>
      <c r="E12" s="116"/>
      <c r="F12" s="116"/>
    </row>
    <row r="13" spans="1:6" s="113" customFormat="1" ht="15.75" customHeight="1">
      <c r="A13" s="158" t="s">
        <v>96</v>
      </c>
      <c r="B13" s="159"/>
      <c r="C13" s="114"/>
      <c r="D13" s="115" t="e">
        <f>C13*100/C19</f>
        <v>#DIV/0!</v>
      </c>
      <c r="E13" s="116"/>
      <c r="F13" s="116"/>
    </row>
    <row r="14" spans="1:6" s="113" customFormat="1" ht="15.75" customHeight="1">
      <c r="A14" s="158" t="s">
        <v>97</v>
      </c>
      <c r="B14" s="159"/>
      <c r="C14" s="114"/>
      <c r="D14" s="115" t="e">
        <f>C14*100/C19</f>
        <v>#DIV/0!</v>
      </c>
      <c r="E14" s="116"/>
      <c r="F14" s="116"/>
    </row>
    <row r="15" spans="1:6" s="113" customFormat="1" ht="15.75" customHeight="1">
      <c r="A15" s="158" t="s">
        <v>98</v>
      </c>
      <c r="B15" s="159"/>
      <c r="C15" s="114"/>
      <c r="D15" s="115" t="e">
        <f>C15*100/C19</f>
        <v>#DIV/0!</v>
      </c>
      <c r="E15" s="116"/>
      <c r="F15" s="116"/>
    </row>
    <row r="16" spans="1:6" s="113" customFormat="1" ht="15.75" customHeight="1">
      <c r="A16" s="158" t="s">
        <v>99</v>
      </c>
      <c r="B16" s="159"/>
      <c r="C16" s="114"/>
      <c r="D16" s="115" t="e">
        <f>C16*100/C19</f>
        <v>#DIV/0!</v>
      </c>
      <c r="E16" s="116"/>
      <c r="F16" s="116"/>
    </row>
    <row r="17" spans="1:6" s="113" customFormat="1" ht="15.75" customHeight="1">
      <c r="A17" s="158" t="s">
        <v>100</v>
      </c>
      <c r="B17" s="159"/>
      <c r="C17" s="114"/>
      <c r="D17" s="115" t="e">
        <f>C17*100/C19</f>
        <v>#DIV/0!</v>
      </c>
      <c r="E17" s="116"/>
      <c r="F17" s="116"/>
    </row>
    <row r="18" spans="1:6" s="113" customFormat="1" ht="15.75" customHeight="1">
      <c r="A18" s="158" t="s">
        <v>101</v>
      </c>
      <c r="B18" s="159"/>
      <c r="C18" s="114"/>
      <c r="D18" s="115" t="e">
        <f>C18*100/C19</f>
        <v>#DIV/0!</v>
      </c>
      <c r="E18" s="116"/>
      <c r="F18" s="116"/>
    </row>
    <row r="19" spans="1:6" s="113" customFormat="1" ht="15.75" customHeight="1">
      <c r="A19" s="117" t="s">
        <v>102</v>
      </c>
      <c r="B19" s="118"/>
      <c r="C19" s="119">
        <f t="shared" ref="C19:D19" si="0">SUM(C9:C18)</f>
        <v>0</v>
      </c>
      <c r="D19" s="115" t="e">
        <f t="shared" si="0"/>
        <v>#DIV/0!</v>
      </c>
      <c r="E19" s="120"/>
      <c r="F19" s="120"/>
    </row>
    <row r="20" spans="1:6" ht="15.75" customHeight="1">
      <c r="A20" s="25"/>
      <c r="B20" s="25"/>
      <c r="C20" s="66"/>
      <c r="D20" s="66"/>
      <c r="E20" s="66"/>
      <c r="F20" s="66"/>
    </row>
    <row r="21" spans="1:6" ht="15.75" customHeight="1">
      <c r="A21" s="25"/>
      <c r="B21" s="25"/>
      <c r="C21" s="66"/>
      <c r="D21" s="66"/>
      <c r="E21" s="66"/>
      <c r="F21" s="66"/>
    </row>
    <row r="22" spans="1:6" s="113" customFormat="1" ht="25.5" customHeight="1">
      <c r="A22" s="161" t="s">
        <v>86</v>
      </c>
      <c r="B22" s="159"/>
      <c r="C22" s="68" t="s">
        <v>88</v>
      </c>
      <c r="D22" s="69" t="s">
        <v>89</v>
      </c>
      <c r="E22" s="70" t="s">
        <v>90</v>
      </c>
      <c r="F22" s="70" t="s">
        <v>91</v>
      </c>
    </row>
    <row r="23" spans="1:6" s="113" customFormat="1" ht="15.75" customHeight="1">
      <c r="A23" s="158" t="s">
        <v>103</v>
      </c>
      <c r="B23" s="159"/>
      <c r="C23" s="114">
        <v>0</v>
      </c>
      <c r="D23" s="115" t="e">
        <f>C23*100/C33</f>
        <v>#DIV/0!</v>
      </c>
      <c r="E23" s="116"/>
      <c r="F23" s="116"/>
    </row>
    <row r="24" spans="1:6" s="113" customFormat="1" ht="15.75" customHeight="1">
      <c r="A24" s="158" t="s">
        <v>104</v>
      </c>
      <c r="B24" s="159"/>
      <c r="C24" s="114"/>
      <c r="D24" s="115" t="e">
        <f>C24*100/C33</f>
        <v>#DIV/0!</v>
      </c>
      <c r="E24" s="116"/>
      <c r="F24" s="116"/>
    </row>
    <row r="25" spans="1:6" s="113" customFormat="1" ht="15.75" customHeight="1">
      <c r="A25" s="158" t="s">
        <v>105</v>
      </c>
      <c r="B25" s="159"/>
      <c r="C25" s="114"/>
      <c r="D25" s="115" t="e">
        <f>C25*100/C33</f>
        <v>#DIV/0!</v>
      </c>
      <c r="E25" s="116"/>
      <c r="F25" s="116"/>
    </row>
    <row r="26" spans="1:6" s="113" customFormat="1" ht="15.75" customHeight="1">
      <c r="A26" s="158" t="s">
        <v>106</v>
      </c>
      <c r="B26" s="159"/>
      <c r="C26" s="114"/>
      <c r="D26" s="115" t="e">
        <f>C26*100/C33</f>
        <v>#DIV/0!</v>
      </c>
      <c r="E26" s="116"/>
      <c r="F26" s="116"/>
    </row>
    <row r="27" spans="1:6" s="113" customFormat="1" ht="15.75" customHeight="1">
      <c r="A27" s="158" t="s">
        <v>107</v>
      </c>
      <c r="B27" s="159"/>
      <c r="C27" s="114"/>
      <c r="D27" s="115" t="e">
        <f>C27*100/C33</f>
        <v>#DIV/0!</v>
      </c>
      <c r="E27" s="116"/>
      <c r="F27" s="116"/>
    </row>
    <row r="28" spans="1:6" s="113" customFormat="1" ht="15.75" customHeight="1">
      <c r="A28" s="158" t="s">
        <v>108</v>
      </c>
      <c r="B28" s="159"/>
      <c r="C28" s="114"/>
      <c r="D28" s="115" t="e">
        <f>C28*100/C33</f>
        <v>#DIV/0!</v>
      </c>
      <c r="E28" s="116"/>
      <c r="F28" s="116"/>
    </row>
    <row r="29" spans="1:6" s="113" customFormat="1" ht="15.75" customHeight="1">
      <c r="A29" s="158" t="s">
        <v>109</v>
      </c>
      <c r="B29" s="159"/>
      <c r="C29" s="114"/>
      <c r="D29" s="115" t="e">
        <f>C29*100/C33</f>
        <v>#DIV/0!</v>
      </c>
      <c r="E29" s="116"/>
      <c r="F29" s="116"/>
    </row>
    <row r="30" spans="1:6" s="113" customFormat="1" ht="15.75" customHeight="1">
      <c r="A30" s="158" t="s">
        <v>110</v>
      </c>
      <c r="B30" s="159"/>
      <c r="C30" s="114"/>
      <c r="D30" s="115" t="e">
        <f>C30*100/C33</f>
        <v>#DIV/0!</v>
      </c>
      <c r="E30" s="116"/>
      <c r="F30" s="116"/>
    </row>
    <row r="31" spans="1:6" s="113" customFormat="1" ht="15.75" customHeight="1">
      <c r="A31" s="158" t="s">
        <v>111</v>
      </c>
      <c r="B31" s="159"/>
      <c r="C31" s="114"/>
      <c r="D31" s="115" t="e">
        <f>C31*100/C33</f>
        <v>#DIV/0!</v>
      </c>
      <c r="E31" s="116"/>
      <c r="F31" s="116"/>
    </row>
    <row r="32" spans="1:6" s="113" customFormat="1" ht="15.75" customHeight="1">
      <c r="A32" s="158" t="s">
        <v>112</v>
      </c>
      <c r="B32" s="159"/>
      <c r="C32" s="114"/>
      <c r="D32" s="115" t="e">
        <f>C32*100/C33</f>
        <v>#DIV/0!</v>
      </c>
      <c r="E32" s="116"/>
      <c r="F32" s="116"/>
    </row>
    <row r="33" spans="1:6" s="113" customFormat="1" ht="15.75" customHeight="1">
      <c r="A33" s="160" t="s">
        <v>113</v>
      </c>
      <c r="B33" s="159"/>
      <c r="C33" s="119">
        <f t="shared" ref="C33:D33" si="1">SUM(C23:C32)</f>
        <v>0</v>
      </c>
      <c r="D33" s="115" t="e">
        <f t="shared" si="1"/>
        <v>#DIV/0!</v>
      </c>
      <c r="E33" s="120"/>
      <c r="F33" s="120"/>
    </row>
    <row r="34" spans="1:6" ht="15.75" customHeight="1">
      <c r="A34" s="157"/>
      <c r="B34" s="130"/>
      <c r="C34" s="66"/>
      <c r="D34" s="66"/>
      <c r="E34" s="66"/>
      <c r="F34" s="66"/>
    </row>
    <row r="35" spans="1:6" ht="15.75" customHeight="1">
      <c r="A35" s="157"/>
      <c r="B35" s="130"/>
      <c r="C35" s="66"/>
      <c r="D35" s="66"/>
      <c r="E35" s="66"/>
      <c r="F35" s="66"/>
    </row>
    <row r="36" spans="1:6" ht="15.75" customHeight="1">
      <c r="A36" s="157"/>
      <c r="B36" s="130"/>
      <c r="C36" s="66"/>
      <c r="D36" s="66"/>
      <c r="E36" s="66"/>
      <c r="F36" s="66"/>
    </row>
  </sheetData>
  <sheetCalcPr fullCalcOnLoad="1"/>
  <mergeCells count="31">
    <mergeCell ref="A3:F3"/>
    <mergeCell ref="B5:D5"/>
    <mergeCell ref="B6:D6"/>
    <mergeCell ref="A9:B9"/>
    <mergeCell ref="A1:B1"/>
    <mergeCell ref="C1:F1"/>
    <mergeCell ref="A2:F2"/>
    <mergeCell ref="A10:B10"/>
    <mergeCell ref="A11:B11"/>
    <mergeCell ref="A12:B12"/>
    <mergeCell ref="A13:B13"/>
    <mergeCell ref="A14:B14"/>
    <mergeCell ref="A15:B15"/>
    <mergeCell ref="A16:B16"/>
    <mergeCell ref="A17:B17"/>
    <mergeCell ref="A18:B18"/>
    <mergeCell ref="A22:B22"/>
    <mergeCell ref="A23:B23"/>
    <mergeCell ref="A31:B31"/>
    <mergeCell ref="A32:B32"/>
    <mergeCell ref="A33:B33"/>
    <mergeCell ref="A34:B34"/>
    <mergeCell ref="A35:B35"/>
    <mergeCell ref="A36:B36"/>
    <mergeCell ref="A24:B24"/>
    <mergeCell ref="A25:B25"/>
    <mergeCell ref="A26:B26"/>
    <mergeCell ref="A27:B27"/>
    <mergeCell ref="A28:B28"/>
    <mergeCell ref="A29:B29"/>
    <mergeCell ref="A30:B30"/>
  </mergeCells>
  <phoneticPr fontId="41" type="noConversion"/>
  <hyperlinks>
    <hyperlink ref="A1" location="'2.6'!A1" display="← zurück"/>
    <hyperlink ref="C1" location="'3.2'!A1" display="weiter →"/>
  </hyperlinks>
  <pageMargins left="0.50314960629921268" right="0.50314960629921268" top="0.79000000000000015" bottom="0.79000000000000015" header="0.30000000000000004" footer="0.30000000000000004"/>
  <pageSetup paperSize="9" orientation="portrait"/>
  <headerFooter>
    <oddHeader>&amp;LV1.1&amp;CDigitalisierungsrechner</oddHeader>
    <oddFooter>&amp;L&amp;8Digitalisierungsrechner 2024 by DestinationLab (supported by TSO AG) is licensed under CC BY-NC-SA 4.0&amp;R&amp;8&amp;D</oddFooter>
  </headerFooter>
  <legacyDrawing r:id="rId1"/>
  <extLst>
    <ext xmlns:mx="http://schemas.microsoft.com/office/mac/excel/2008/main" uri="http://schemas.microsoft.com/office/mac/excel/2008/main">
      <mx:PLV Mode="1"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14</vt:i4>
      </vt:variant>
    </vt:vector>
  </HeadingPairs>
  <TitlesOfParts>
    <vt:vector size="14" baseType="lpstr">
      <vt:lpstr>Anleitung</vt:lpstr>
      <vt:lpstr>1.1</vt:lpstr>
      <vt:lpstr>2.1</vt:lpstr>
      <vt:lpstr>2.2</vt:lpstr>
      <vt:lpstr>2.3</vt:lpstr>
      <vt:lpstr>2.4</vt:lpstr>
      <vt:lpstr>2.5</vt:lpstr>
      <vt:lpstr>2.6</vt:lpstr>
      <vt:lpstr>3.1</vt:lpstr>
      <vt:lpstr>3.2</vt:lpstr>
      <vt:lpstr>3.3</vt:lpstr>
      <vt:lpstr>4.1</vt:lpstr>
      <vt:lpstr>4.2</vt:lpstr>
      <vt:lpstr>_Config</vt:lpstr>
    </vt:vector>
  </TitlesOfParts>
  <Manager>Matthias Drabe</Manager>
  <Company>www.tso.ch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Digitalisierungsrechner</dc:title>
  <dc:creator>TSO AG</dc:creator>
  <cp:lastModifiedBy>Matze</cp:lastModifiedBy>
  <cp:lastPrinted>2024-07-02T11:40:22Z</cp:lastPrinted>
  <dcterms:created xsi:type="dcterms:W3CDTF">2024-07-02T12:26:39Z</dcterms:created>
  <dcterms:modified xsi:type="dcterms:W3CDTF">2024-10-04T12:22:19Z</dcterms:modified>
</cp:coreProperties>
</file>